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70" documentId="120_S{2AC9BD13-BADA-5192-A53E-5A8FF88502F6}" xr6:coauthVersionLast="47" xr6:coauthVersionMax="47" xr10:uidLastSave="{144B380D-9648-4308-BD6B-26D1CFE3106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<sst xmlns="http://schemas.openxmlformats.org/spreadsheetml/2006/main" count="180285" uniqueCount="39126">
  <si>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</si>
  <si>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</si>
  <si>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</si>
  <si>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</si>
  <si>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</si>
  <si>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</si>
  <si>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</si>
  <si>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</si>
  <si>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</si>
  <si>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</si>
  <si>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</si>
  <si>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</si>
  <si>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</si>
  <si>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</si>
  <si>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</si>
  <si>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</si>
  <si>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</si>
  <si>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</si>
  <si>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</si>
  <si>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</si>
  <si>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</si>
  <si>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</si>
  <si>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</si>
  <si>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</si>
  <si>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</si>
  <si>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</si>
  <si>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</si>
  <si>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</si>
  <si>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</si>
  <si>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</si>
  <si>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</si>
  <si>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</si>
  <si>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</si>
  <si>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</si>
  <si>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</si>
  <si>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</si>
  <si>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</si>
  <si>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</si>
  <si>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</si>
  <si>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</si>
  <si>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</si>
  <si>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</si>
  <si>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</si>
  <si>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</si>
  <si>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</si>
  <si>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</si>
  <si>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</si>
  <si>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</si>
  <si>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</si>
  <si>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</si>
  <si>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</si>
  <si>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</si>
  <si>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</si>
  <si>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</si>
  <si>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</si>
  <si>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</si>
  <si>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</si>
  <si>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</si>
  <si>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</si>
  <si>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</si>
  <si>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</si>
  <si>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</si>
  <si>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</si>
  <si>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</si>
  <si>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</si>
  <si>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</si>
  <si>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</si>
  <si>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</si>
  <si>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</si>
  <si>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</si>
  <si>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</si>
  <si>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</si>
  <si>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</si>
  <si>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</si>
  <si>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</si>
  <si>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</si>
  <si>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</si>
  <si>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</si>
  <si>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</si>
  <si>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</si>
  <si>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</si>
  <si>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</si>
  <si>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</si>
  <si>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</si>
  <si>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</si>
  <si>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</si>
  <si>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</si>
  <si>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</si>
  <si>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</si>
  <si>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</si>
  <si>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</si>
  <si>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</si>
  <si>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</si>
  <si>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</si>
  <si>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</si>
  <si>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</si>
  <si>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</si>
  <si>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</si>
  <si>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</si>
  <si>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</si>
  <si>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</si>
  <si>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</si>
  <si>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</si>
  <si>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</si>
  <si>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</si>
  <si>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</si>
  <si>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</si>
  <si>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</si>
  <si>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</si>
  <si>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</si>
  <si>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</si>
  <si>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</si>
  <si>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</si>
  <si>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</si>
  <si>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</si>
  <si>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</si>
  <si>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</si>
  <si>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</si>
  <si>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</si>
  <si>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</si>
  <si>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</si>
  <si>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</si>
  <si>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</si>
  <si>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</si>
  <si>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</si>
  <si>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</si>
  <si>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</si>
  <si>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</si>
  <si>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</si>
  <si>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</si>
  <si>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</si>
  <si>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</si>
  <si>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</si>
  <si>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</si>
  <si>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</si>
  <si>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</si>
  <si>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</si>
  <si>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</si>
  <si>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</si>
  <si>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</si>
  <si>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</si>
  <si>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</si>
  <si>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</si>
  <si>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</si>
  <si>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</si>
  <si>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</si>
  <si>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</si>
  <si>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</si>
  <si>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</si>
  <si>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</si>
  <si>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</si>
  <si>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</si>
  <si>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</si>
  <si>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</si>
  <si>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</si>
  <si>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</si>
  <si>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</si>
  <si>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</si>
  <si>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</si>
  <si>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</si>
  <si>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</si>
  <si>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</si>
  <si>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</si>
  <si>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</si>
  <si>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</si>
  <si>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</si>
  <si>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</si>
  <si>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</si>
  <si>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</si>
  <si>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</si>
  <si>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</si>
  <si>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</si>
  <si>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</si>
  <si>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</si>
  <si>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</si>
  <si>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</si>
  <si>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</si>
  <si>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</si>
  <si>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</si>
  <si>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</si>
  <si>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</si>
  <si>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</si>
  <si>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</si>
  <si>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</si>
  <si>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</si>
  <si>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</si>
  <si>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</si>
  <si>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</si>
  <si>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</si>
  <si>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</si>
  <si>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</si>
  <si>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</si>
  <si>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</si>
  <si>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</si>
  <si>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</si>
  <si>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</si>
  <si>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</si>
  <si>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</si>
  <si>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</si>
  <si>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</si>
  <si>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</si>
  <si>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</si>
  <si>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</si>
  <si>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</si>
  <si>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</si>
  <si>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</si>
  <si>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</si>
  <si>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</si>
  <si>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</si>
  <si>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</si>
  <si>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</si>
  <si>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</si>
  <si>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</si>
  <si>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</si>
  <si>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</si>
  <si>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</si>
  <si>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</si>
  <si>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</si>
  <si>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</si>
  <si>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</si>
  <si>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</si>
  <si>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</si>
  <si>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</si>
  <si>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</si>
  <si>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</si>
  <si>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</si>
  <si>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</si>
  <si>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</si>
  <si>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</si>
  <si>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</si>
  <si>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</si>
  <si>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</si>
  <si>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</si>
  <si>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</si>
  <si>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</si>
  <si>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</si>
  <si>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</si>
  <si>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</si>
  <si>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</si>
  <si>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</si>
  <si>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</si>
  <si>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</si>
  <si>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</si>
  <si>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</si>
  <si>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</si>
  <si>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</si>
  <si>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</si>
  <si>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</si>
  <si>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</si>
  <si>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</si>
  <si>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</si>
  <si>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</si>
  <si>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</si>
  <si>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</si>
  <si>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</si>
  <si>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</si>
  <si>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</si>
  <si>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</si>
  <si>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</si>
  <si>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</si>
  <si>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</si>
  <si>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</si>
  <si>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</si>
  <si>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</si>
  <si>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</si>
  <si>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</si>
  <si>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</si>
  <si>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</si>
  <si>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</si>
  <si>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</si>
  <si>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</si>
  <si>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</si>
  <si>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</si>
  <si>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</si>
  <si>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</si>
  <si>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</si>
  <si>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</si>
  <si>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</si>
  <si>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</si>
  <si>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</si>
  <si>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</si>
  <si>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</si>
  <si>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</si>
  <si>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</si>
  <si>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</si>
  <si>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</si>
  <si>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</si>
  <si>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</si>
  <si>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</si>
  <si>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</si>
  <si>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</si>
  <si>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</si>
  <si>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</si>
  <si>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</si>
  <si>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</si>
  <si>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</si>
  <si>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</si>
  <si>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</si>
  <si>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</si>
  <si>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</si>
  <si>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</si>
  <si>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</si>
  <si>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</si>
  <si>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</si>
  <si>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</si>
  <si>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</si>
  <si>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</si>
  <si>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</si>
  <si>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</si>
  <si>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</si>
  <si>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</si>
  <si>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</si>
  <si>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</si>
  <si>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</si>
  <si>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</si>
  <si>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</si>
  <si>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</si>
  <si>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</si>
  <si>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</si>
  <si>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</si>
  <si>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</si>
  <si>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</si>
  <si>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</si>
  <si>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</si>
  <si>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</si>
  <si>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</si>
  <si>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</si>
  <si>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</si>
  <si>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</si>
  <si>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</si>
  <si>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</si>
  <si>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</si>
  <si>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</si>
  <si>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</si>
  <si>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</si>
  <si>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</si>
  <si>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</si>
  <si>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</si>
  <si>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</si>
  <si>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</si>
  <si>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</si>
  <si>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</si>
  <si>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</si>
  <si>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</si>
  <si>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</si>
  <si>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</si>
  <si>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</si>
  <si>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</si>
  <si>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</si>
  <si>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</si>
  <si>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</si>
  <si>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</si>
  <si>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</si>
  <si>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</si>
  <si>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</si>
  <si>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</si>
  <si>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</si>
  <si>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</si>
  <si>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</si>
  <si>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</si>
  <si>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</si>
  <si>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</si>
  <si>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</si>
  <si>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</si>
  <si>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</si>
  <si>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</si>
  <si>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</si>
  <si>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</si>
  <si>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</si>
  <si>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</si>
  <si>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</si>
  <si>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</si>
  <si>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</si>
  <si>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</si>
  <si>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</si>
  <si>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</si>
  <si>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</si>
  <si>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</si>
  <si>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</si>
  <si>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</si>
  <si>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</si>
  <si>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</si>
  <si>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</si>
  <si>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</si>
  <si>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</si>
  <si>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</si>
  <si>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</si>
  <si>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</si>
  <si>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</si>
  <si>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</si>
  <si>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</si>
  <si>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</si>
  <si>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</si>
  <si>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</si>
  <si>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</si>
  <si>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</si>
  <si>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</si>
  <si>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</si>
  <si>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</si>
  <si>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</si>
  <si>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</si>
  <si>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</si>
  <si>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</si>
  <si>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</si>
  <si>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</si>
  <si>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</si>
  <si>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</si>
  <si>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</si>
  <si>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</si>
  <si>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</si>
  <si>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</si>
  <si>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</si>
  <si>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</si>
  <si>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</si>
  <si>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</si>
  <si>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</si>
  <si>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</si>
  <si>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</si>
  <si>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</si>
  <si>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</si>
  <si>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</si>
  <si>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</si>
  <si>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</si>
  <si>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</si>
  <si>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</si>
  <si>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</si>
  <si>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</si>
  <si>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</si>
  <si>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</si>
  <si>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</si>
  <si>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</si>
  <si>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</si>
  <si>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</si>
  <si>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</si>
  <si>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</si>
  <si>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</si>
  <si>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</si>
  <si>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</si>
  <si>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</si>
  <si>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</si>
  <si>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</si>
  <si>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</si>
  <si>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</si>
  <si>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</si>
  <si>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</si>
  <si>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</si>
  <si>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</si>
  <si>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</si>
  <si>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</si>
  <si>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</si>
  <si>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</si>
  <si>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</si>
  <si>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</si>
  <si>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</si>
  <si>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</si>
  <si>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</si>
  <si>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</si>
  <si>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</si>
  <si>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</si>
  <si>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</si>
  <si>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</si>
  <si>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</si>
  <si>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</si>
  <si>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</si>
  <si>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</si>
  <si>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</si>
  <si>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</si>
  <si>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</si>
  <si>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</si>
  <si>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</si>
  <si>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</si>
  <si>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</si>
  <si>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</si>
  <si>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</si>
  <si>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</si>
  <si>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</si>
  <si>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</si>
  <si>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</si>
  <si>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</si>
  <si>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</si>
  <si>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</si>
  <si>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</si>
  <si>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</si>
  <si>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</si>
  <si>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</si>
  <si>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</si>
  <si>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</si>
  <si>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</si>
  <si>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</si>
  <si>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</si>
  <si>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</si>
  <si>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</si>
  <si>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</si>
  <si>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</si>
  <si>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</si>
  <si>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</si>
  <si>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</si>
  <si>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</si>
  <si>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</si>
  <si>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</si>
  <si>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</si>
  <si>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</si>
  <si>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</si>
  <si>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</si>
  <si>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</si>
  <si>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</si>
  <si>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</si>
  <si>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</si>
  <si>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</si>
  <si>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</si>
  <si>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</si>
  <si>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</si>
  <si>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</si>
  <si>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</si>
  <si>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</si>
  <si>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</si>
  <si>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</si>
  <si>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</si>
  <si>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</si>
  <si>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</si>
  <si>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</si>
  <si>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</si>
  <si>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</si>
  <si>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</si>
  <si>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</si>
  <si>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</si>
  <si>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</si>
  <si>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</si>
  <si>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</si>
  <si>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</si>
  <si>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</si>
  <si>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</si>
  <si>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</si>
  <si>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</si>
  <si>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</si>
  <si>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</si>
  <si>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</si>
  <si>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</si>
  <si>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</si>
  <si>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</si>
  <si>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</si>
  <si>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</si>
  <si>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</si>
  <si>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</si>
  <si>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</si>
  <si>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</si>
  <si>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</si>
  <si>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</si>
  <si>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</si>
  <si>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</si>
  <si>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</si>
  <si>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</si>
  <si>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</si>
  <si>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</si>
  <si>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</si>
  <si>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</si>
  <si>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</si>
  <si>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</si>
  <si>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</si>
  <si>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</si>
  <si>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</si>
  <si>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</si>
  <si>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</si>
  <si>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</si>
  <si>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</si>
  <si>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</si>
  <si>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</si>
  <si>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</si>
  <si>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</si>
  <si>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</si>
  <si>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</si>
  <si>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</si>
  <si>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</si>
  <si>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</si>
  <si>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</si>
  <si>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</si>
  <si>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</si>
  <si>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</si>
  <si>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</si>
  <si>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</si>
  <si>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</si>
  <si>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</si>
  <si>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</si>
  <si>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</si>
  <si>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</si>
  <si>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</si>
  <si>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</si>
  <si>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</si>
  <si>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</si>
  <si>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</si>
  <si>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</si>
  <si>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</si>
  <si>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</si>
  <si>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</si>
  <si>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</si>
  <si>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</si>
  <si>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</si>
  <si>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</si>
  <si>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</si>
  <si>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</si>
  <si>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</si>
  <si>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</si>
  <si>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</si>
  <si>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</si>
  <si>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</si>
  <si>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</si>
  <si>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</si>
  <si>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</si>
  <si>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</si>
  <si>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</si>
  <si>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</si>
  <si>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</si>
  <si>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</si>
  <si>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</si>
  <si>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</si>
  <si>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</si>
  <si>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</si>
  <si>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</si>
  <si>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</si>
  <si>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</si>
  <si>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</si>
  <si>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</si>
  <si>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</si>
  <si>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</si>
  <si>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</si>
  <si>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</si>
  <si>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</si>
  <si>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</si>
  <si>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</si>
  <si>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</si>
  <si>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</si>
  <si>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</si>
  <si>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</si>
  <si>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</si>
  <si>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</si>
  <si>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</si>
  <si>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</si>
  <si>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</si>
  <si>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</si>
  <si>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</si>
  <si>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</si>
  <si>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</si>
  <si>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</si>
  <si>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</si>
  <si>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</si>
  <si>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</si>
  <si>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</si>
  <si>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</si>
  <si>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</si>
  <si>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</si>
  <si>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</si>
  <si>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</si>
  <si>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</si>
  <si>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</si>
  <si>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</si>
  <si>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</si>
  <si>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</si>
  <si>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</si>
  <si>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</si>
  <si>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</si>
  <si>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</si>
  <si>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</si>
  <si>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</si>
  <si>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</si>
  <si>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</si>
  <si>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</si>
  <si>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</si>
  <si>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</si>
  <si>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</si>
  <si>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</si>
  <si>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</si>
  <si>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</si>
  <si>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</si>
  <si>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</si>
  <si>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</si>
  <si>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</si>
  <si>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</si>
  <si>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</si>
  <si>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</si>
  <si>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</si>
  <si>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</si>
  <si>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</si>
  <si>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</si>
  <si>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</si>
  <si>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</si>
  <si>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</si>
  <si>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</si>
  <si>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</si>
  <si>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</si>
  <si>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</si>
  <si>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</si>
  <si>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</si>
  <si>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</si>
  <si>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</si>
  <si>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</si>
  <si>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</si>
  <si>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</si>
  <si>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</si>
  <si>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</si>
  <si>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</si>
  <si>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</si>
  <si>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</si>
  <si>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</si>
  <si>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</si>
  <si>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</si>
  <si>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</si>
  <si>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</si>
  <si>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</si>
  <si>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</si>
  <si>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</si>
  <si>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</si>
  <si>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</si>
  <si>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</si>
  <si>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</si>
  <si>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</si>
  <si>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</si>
  <si>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</si>
  <si>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</si>
  <si>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</si>
  <si>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</si>
  <si>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</si>
  <si>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</si>
  <si>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</si>
  <si>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</si>
  <si>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</si>
  <si>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</si>
  <si>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</si>
  <si>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</si>
  <si>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</si>
  <si>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</si>
  <si>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</si>
  <si>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</si>
  <si>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</si>
  <si>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</si>
  <si>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</si>
  <si>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</si>
  <si>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</si>
  <si>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</si>
  <si>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</si>
  <si>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</si>
  <si>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</si>
  <si>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</si>
  <si>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</si>
  <si>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</si>
  <si>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</si>
  <si>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</si>
  <si>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</si>
  <si>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</si>
  <si>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</si>
  <si>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</si>
  <si>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</si>
  <si>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</si>
  <si>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</si>
  <si>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</si>
  <si>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</si>
  <si>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</si>
  <si>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</si>
  <si>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</si>
  <si>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</si>
  <si>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</si>
  <si>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</si>
  <si>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</si>
  <si>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</si>
  <si>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</si>
  <si>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</si>
  <si>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</si>
  <si>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</si>
  <si>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</si>
  <si>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</si>
  <si>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</si>
  <si>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</si>
  <si>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</si>
  <si>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</si>
  <si>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</si>
  <si>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</si>
  <si>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</si>
  <si>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</si>
  <si>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</si>
  <si>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</si>
  <si>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</si>
  <si>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</si>
  <si>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</si>
  <si>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</si>
  <si>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</si>
  <si>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</si>
  <si>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</si>
  <si>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</si>
  <si>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</si>
  <si>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</si>
  <si>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</si>
  <si>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</si>
  <si>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</si>
  <si>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</si>
  <si>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</si>
  <si>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</si>
  <si>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</si>
  <si>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</si>
  <si>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</si>
  <si>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</si>
  <si>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</si>
  <si>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</si>
  <si>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</si>
  <si>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</si>
  <si>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</si>
  <si>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</si>
  <si>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</si>
  <si>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</si>
  <si>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</si>
  <si>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</si>
  <si>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</si>
  <si>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</si>
  <si>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</si>
  <si>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</si>
  <si>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</si>
  <si>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</si>
  <si>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</si>
  <si>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</si>
  <si>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</si>
  <si>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</si>
  <si>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</si>
  <si>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</si>
  <si>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</si>
  <si>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</si>
  <si>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</si>
  <si>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</si>
  <si>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</si>
  <si>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</si>
  <si>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</si>
  <si>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</si>
  <si>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</si>
  <si>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</si>
  <si>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</si>
  <si>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</si>
  <si>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</si>
  <si>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</si>
  <si>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</si>
  <si>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</si>
  <si>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</si>
  <si>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</si>
  <si>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</si>
  <si>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</si>
  <si>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</si>
  <si>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</si>
  <si>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</si>
  <si>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</si>
  <si>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</si>
  <si>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</si>
  <si>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</si>
  <si>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</si>
  <si>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</si>
  <si>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</si>
  <si>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</si>
  <si>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</si>
  <si>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</si>
  <si>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</si>
  <si>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</si>
  <si>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</si>
  <si>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</si>
  <si>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</si>
  <si>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</si>
  <si>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</si>
  <si>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</si>
  <si>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</si>
  <si>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</si>
  <si>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</si>
  <si>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</si>
  <si>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</si>
  <si>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</si>
  <si>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</si>
  <si>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</si>
  <si>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</si>
  <si>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</si>
  <si>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</si>
  <si>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</si>
  <si>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</si>
  <si>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</si>
  <si>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</si>
  <si>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</si>
  <si>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</si>
  <si>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</si>
  <si>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</si>
  <si>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</si>
  <si>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</si>
  <si>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</si>
  <si>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</si>
  <si>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</si>
  <si>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</si>
  <si>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</si>
  <si>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</si>
  <si>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</si>
  <si>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</si>
  <si>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</si>
  <si>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</si>
  <si>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</si>
  <si>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</si>
  <si>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</si>
  <si>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</si>
  <si>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</si>
  <si>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</si>
  <si>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</si>
  <si>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</si>
  <si>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</si>
  <si>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</si>
  <si>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</si>
  <si>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</si>
  <si>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</si>
  <si>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</si>
  <si>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</si>
  <si>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</si>
  <si>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</si>
  <si>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</si>
  <si>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</si>
  <si>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</si>
  <si>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</si>
  <si>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</si>
  <si>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</si>
  <si>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</si>
  <si>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</si>
  <si>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</si>
  <si>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</si>
  <si>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</si>
  <si>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</si>
  <si>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</si>
  <si>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</si>
  <si>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</si>
  <si>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</si>
  <si>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</si>
  <si>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</si>
  <si>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</si>
  <si>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</si>
  <si>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</si>
  <si>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</si>
  <si>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</si>
  <si>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</si>
  <si>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</si>
  <si>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</si>
  <si>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</si>
  <si>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</si>
  <si>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</si>
  <si>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</si>
  <si>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</si>
  <si>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</si>
  <si>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</si>
  <si>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</si>
  <si>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</si>
  <si>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</si>
  <si>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</si>
  <si>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</si>
  <si>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</si>
  <si>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</si>
  <si>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</si>
  <si>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</si>
  <si>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</si>
  <si>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</si>
  <si>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</si>
  <si>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</si>
  <si>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</si>
  <si>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</si>
  <si>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</si>
  <si>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</si>
  <si>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</si>
  <si>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</si>
  <si>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</si>
  <si>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</si>
  <si>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</si>
  <si>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</si>
  <si>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</si>
  <si>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</si>
  <si>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</si>
  <si>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</si>
  <si>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</si>
  <si>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</si>
  <si>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</si>
  <si>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</si>
  <si>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</si>
  <si>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</si>
  <si>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</si>
  <si>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</si>
  <si>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</si>
  <si>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</si>
  <si>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</si>
  <si>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</si>
  <si>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</si>
  <si>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</si>
  <si>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</si>
  <si>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</si>
  <si>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</si>
  <si>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</si>
  <si>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</si>
  <si>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</si>
  <si>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</si>
  <si>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</si>
  <si>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</si>
  <si>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</si>
  <si>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</si>
  <si>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</si>
  <si>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</si>
  <si>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</si>
  <si>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</si>
  <si>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</si>
  <si>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</si>
  <si>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</si>
  <si>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</si>
  <si>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</si>
  <si>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</si>
  <si>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</si>
  <si>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</si>
  <si>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</si>
  <si>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</si>
  <si>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</si>
  <si>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</si>
  <si>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</si>
  <si>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</si>
  <si>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</si>
  <si>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</si>
  <si>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</si>
  <si>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</si>
  <si>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</si>
  <si>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</si>
  <si>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</si>
  <si>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</si>
  <si>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</si>
  <si>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</si>
  <si>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</si>
  <si>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</si>
  <si>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</si>
  <si>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</si>
  <si>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</si>
  <si>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</si>
  <si>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</si>
  <si>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</si>
  <si>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</si>
  <si>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</si>
  <si>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</si>
  <si>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</si>
  <si>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</si>
  <si>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</si>
  <si>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</si>
  <si>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</si>
  <si>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</si>
  <si>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</si>
  <si>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</si>
  <si>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</si>
  <si>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</si>
  <si>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</si>
  <si>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</si>
  <si>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</si>
  <si>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</si>
  <si>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</si>
  <si>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</si>
  <si>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</si>
  <si>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</si>
  <si>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</si>
  <si>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</si>
  <si>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</si>
  <si>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</si>
  <si>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</si>
  <si>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</si>
  <si>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</si>
  <si>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</si>
  <si>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</si>
  <si>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</si>
  <si>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</si>
  <si>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</si>
  <si>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</si>
  <si>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</si>
  <si>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</si>
  <si>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</si>
  <si>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</si>
  <si>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</si>
  <si>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</si>
  <si>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</si>
  <si>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</si>
  <si>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</si>
  <si>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</si>
  <si>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</si>
  <si>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</si>
  <si>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</si>
  <si>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</si>
  <si>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</si>
  <si>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</si>
  <si>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</si>
  <si>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</si>
  <si>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</si>
  <si>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</si>
  <si>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</si>
  <si>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</si>
  <si>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</si>
  <si>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</si>
  <si>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</si>
  <si>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</si>
  <si>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</si>
  <si>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</si>
  <si>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</si>
  <si>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</si>
  <si>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</si>
  <si>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</si>
  <si>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</si>
  <si>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</si>
  <si>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</si>
  <si>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</si>
  <si>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</si>
  <si>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</si>
  <si>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</si>
  <si>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</si>
  <si>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</si>
  <si>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</si>
  <si>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</si>
  <si>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</si>
  <si>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</si>
  <si>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</si>
  <si>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</si>
  <si>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</si>
  <si>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</si>
  <si>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</si>
  <si>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</si>
  <si>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</si>
  <si>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</si>
  <si>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</si>
  <si>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</si>
  <si>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</si>
  <si>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</si>
  <si>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</si>
  <si>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</si>
  <si>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</si>
  <si>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</si>
  <si>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</si>
  <si>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</si>
  <si>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</si>
  <si>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</si>
  <si>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</si>
  <si>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</si>
  <si>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</si>
  <si>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</si>
  <si>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</si>
  <si>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</si>
  <si>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</si>
  <si>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</si>
  <si>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</si>
  <si>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</si>
  <si>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</si>
  <si>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</si>
  <si>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</si>
  <si>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</si>
  <si>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</si>
  <si>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</si>
  <si>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</si>
  <si>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</si>
  <si>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</si>
  <si>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</si>
  <si>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</si>
  <si>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</si>
  <si>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</si>
  <si>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</si>
  <si>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</si>
  <si>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</si>
  <si>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</si>
  <si>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</si>
  <si>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</si>
  <si>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</si>
  <si>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</si>
  <si>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</si>
  <si>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</si>
  <si>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</si>
  <si>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</si>
  <si>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</si>
  <si>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</si>
  <si>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</si>
  <si>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</si>
  <si>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</si>
  <si>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</si>
  <si>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</si>
  <si>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</si>
  <si>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</si>
  <si>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</si>
  <si>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</si>
  <si>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</si>
  <si>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</si>
  <si>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</si>
  <si>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</si>
  <si>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</si>
  <si>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</si>
  <si>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</si>
  <si>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</si>
  <si>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</si>
  <si>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</si>
  <si>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</si>
  <si>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</si>
  <si>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</si>
  <si>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</si>
  <si>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</si>
  <si>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</si>
  <si>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</si>
  <si>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</si>
  <si>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</si>
  <si>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</si>
  <si>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</si>
  <si>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</si>
  <si>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</si>
  <si>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</si>
  <si>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</si>
  <si>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</si>
  <si>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</si>
  <si>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</si>
  <si>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</si>
  <si>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</si>
  <si>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</si>
  <si>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</si>
  <si>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</si>
  <si>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</si>
  <si>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</si>
  <si>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</si>
  <si>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</si>
  <si>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</si>
  <si>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</si>
  <si>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</si>
  <si>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</si>
  <si>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</si>
  <si>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</si>
  <si>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</si>
  <si>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</si>
  <si>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</si>
  <si>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</si>
  <si>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</si>
  <si>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</si>
  <si>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</si>
  <si>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</si>
  <si>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</si>
  <si>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</si>
  <si>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</si>
  <si>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</si>
  <si>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</si>
  <si>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</si>
  <si>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</si>
  <si>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</si>
  <si>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</si>
  <si>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</si>
  <si>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</si>
  <si>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</si>
  <si>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</si>
  <si>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</si>
  <si>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</si>
  <si>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</si>
  <si>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</si>
  <si>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</si>
  <si>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</si>
  <si>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</si>
  <si>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</si>
  <si>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</si>
  <si>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</si>
  <si>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</si>
  <si>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</si>
  <si>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</si>
  <si>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</si>
  <si>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</si>
  <si>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</si>
  <si>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</si>
  <si>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</si>
  <si>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</si>
  <si>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</si>
  <si>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</si>
  <si>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</si>
  <si>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</si>
  <si>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</si>
  <si>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</si>
  <si>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</si>
  <si>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</si>
  <si>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</si>
  <si>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</si>
  <si>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</si>
  <si>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</si>
  <si>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</si>
  <si>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</si>
  <si>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</si>
  <si>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</si>
  <si>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</si>
  <si>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</si>
  <si>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</si>
  <si>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</si>
  <si>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</si>
  <si>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</si>
  <si>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</si>
  <si>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</si>
  <si>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</si>
  <si>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</si>
  <si>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</si>
  <si>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</si>
  <si>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</si>
  <si>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</si>
  <si>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</si>
  <si>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</si>
  <si>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</si>
  <si>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</si>
  <si>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</si>
  <si>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</si>
  <si>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</si>
  <si>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</si>
  <si>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</si>
  <si>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</si>
  <si>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</si>
  <si>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</si>
  <si>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</si>
  <si>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</si>
  <si>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</si>
  <si>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</si>
  <si>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</si>
  <si>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</si>
  <si>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</si>
  <si>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</si>
  <si>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</si>
  <si>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</si>
  <si>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</si>
  <si>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</si>
  <si>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</si>
  <si>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</si>
  <si>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</si>
  <si>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</si>
  <si>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</si>
  <si>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</si>
  <si>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</si>
  <si>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</si>
  <si>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</si>
  <si>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</si>
  <si>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</si>
  <si>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</si>
  <si>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</si>
  <si>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</si>
  <si>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</si>
  <si>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</si>
  <si>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</si>
  <si>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</si>
  <si>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</si>
  <si>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</si>
  <si>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</si>
  <si>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</si>
  <si>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</si>
  <si>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</si>
  <si>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</si>
  <si>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</si>
  <si>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</si>
  <si>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</si>
  <si>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</si>
  <si>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</si>
  <si>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</si>
  <si>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</si>
  <si>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</si>
  <si>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</si>
  <si>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</si>
  <si>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</si>
  <si>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</si>
  <si>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</si>
  <si>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</si>
  <si>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</si>
  <si>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</si>
  <si>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</si>
  <si>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</si>
  <si>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</si>
  <si>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</si>
  <si>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</si>
  <si>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</si>
  <si>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</si>
  <si>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</si>
  <si>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</si>
  <si>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</si>
  <si>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</si>
  <si>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</si>
  <si>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</si>
  <si>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</si>
  <si>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</si>
  <si>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</si>
  <si>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</si>
  <si>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</si>
  <si>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</si>
  <si>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</si>
  <si>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</si>
  <si>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</si>
  <si>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</si>
  <si>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</si>
  <si>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</si>
  <si>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</si>
  <si>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</si>
  <si>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</si>
  <si>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</si>
  <si>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</si>
  <si>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</si>
  <si>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</si>
  <si>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</si>
  <si>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</si>
  <si>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</si>
  <si>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</si>
  <si>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</si>
  <si>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</si>
  <si>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</si>
  <si>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</si>
  <si>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</si>
  <si>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</si>
  <si>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</si>
  <si>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</si>
  <si>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</si>
  <si>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</si>
  <si>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</si>
  <si>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</si>
  <si>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</si>
  <si>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</si>
  <si>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</si>
  <si>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</si>
  <si>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</si>
  <si>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</si>
  <si>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</si>
  <si>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</si>
  <si>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</si>
  <si>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</si>
  <si>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</si>
  <si>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</si>
  <si>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</si>
  <si>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</si>
  <si>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</si>
  <si>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</si>
  <si>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</si>
  <si>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</si>
  <si>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</si>
  <si>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</si>
  <si>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</si>
  <si>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</si>
  <si>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</si>
  <si>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</si>
  <si>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</si>
  <si>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</si>
  <si>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</si>
  <si>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</si>
  <si>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</si>
  <si>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</si>
  <si>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</si>
  <si>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</si>
  <si>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</si>
  <si>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</si>
  <si>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</si>
  <si>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</si>
  <si>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</si>
  <si>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</si>
  <si>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</si>
  <si>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</si>
  <si>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</si>
  <si>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</si>
  <si>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</si>
  <si>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</si>
  <si>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</si>
  <si>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</si>
  <si>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</si>
  <si>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</si>
  <si>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</si>
  <si>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</si>
  <si>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</si>
  <si>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</si>
  <si>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</si>
  <si>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</si>
  <si>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</si>
  <si>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</si>
  <si>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</si>
  <si>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</si>
  <si>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</si>
  <si>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</si>
  <si>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</si>
  <si>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</si>
  <si>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</si>
  <si>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</si>
  <si>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</si>
  <si>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</si>
  <si>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</si>
  <si>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</si>
  <si>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</si>
  <si>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</si>
  <si>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</si>
  <si>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</si>
  <si>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</si>
  <si>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</si>
  <si>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</si>
  <si>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</si>
  <si>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</si>
  <si>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</si>
  <si>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</si>
  <si>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</si>
  <si>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</si>
  <si>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</si>
  <si>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</si>
  <si>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</si>
  <si>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</si>
  <si>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</si>
  <si>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</si>
  <si>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</si>
  <si>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</si>
  <si>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</si>
  <si>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</si>
  <si>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</si>
  <si>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</si>
  <si>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</si>
  <si>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</si>
  <si>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</si>
  <si>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</si>
  <si>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</si>
  <si>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</si>
  <si>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</si>
  <si>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</si>
  <si>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</si>
  <si>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</si>
  <si>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</si>
  <si>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</si>
  <si>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</si>
  <si>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</si>
  <si>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</si>
  <si>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</si>
  <si>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</si>
  <si>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</si>
  <si>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</si>
  <si>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</si>
  <si>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</si>
  <si>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</si>
  <si>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</si>
  <si>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</si>
  <si>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</si>
  <si>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</si>
  <si>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</si>
  <si>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</si>
  <si>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</si>
  <si>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</si>
  <si>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</si>
  <si>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</si>
  <si>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</si>
  <si>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</si>
  <si>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</si>
  <si>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</si>
  <si>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</si>
  <si>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</si>
  <si>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</si>
  <si>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</si>
  <si>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</si>
  <si>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</si>
  <si>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</si>
  <si>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</si>
  <si>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</si>
  <si>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</si>
  <si>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</si>
  <si>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</si>
  <si>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</si>
  <si>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</si>
  <si>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</si>
  <si>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</si>
  <si>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</si>
  <si>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</si>
  <si>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</si>
  <si>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</si>
  <si>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</si>
  <si>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</si>
  <si>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</si>
  <si>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</si>
  <si>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</si>
  <si>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</si>
  <si>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</si>
  <si>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</si>
  <si>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</si>
  <si>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</si>
  <si>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</si>
  <si>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</si>
  <si>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</si>
  <si>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</si>
  <si>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</si>
  <si>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</si>
  <si>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</si>
  <si>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</si>
  <si>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</si>
  <si>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</si>
  <si>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</si>
  <si>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</si>
  <si>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</si>
  <si>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</si>
  <si>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</si>
  <si>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</si>
  <si>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</si>
  <si>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</si>
  <si>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</si>
  <si>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</si>
  <si>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</si>
  <si>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</si>
  <si>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</si>
  <si>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</si>
  <si>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</si>
  <si>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</si>
  <si>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</si>
  <si>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</si>
  <si>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</si>
  <si>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</si>
  <si>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</si>
  <si>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</si>
  <si>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</si>
  <si>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</si>
  <si>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</si>
  <si>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</si>
  <si>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</si>
  <si>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</si>
  <si>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</si>
  <si>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</si>
  <si>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</si>
  <si>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</si>
  <si>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</si>
  <si>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</si>
  <si>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</si>
  <si>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</si>
  <si>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</si>
  <si>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</si>
  <si>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</si>
  <si>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</si>
  <si>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</si>
  <si>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</si>
  <si>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</si>
  <si>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</si>
  <si>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</si>
  <si>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</si>
  <si>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</si>
  <si>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</si>
  <si>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</si>
  <si>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</si>
  <si>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</si>
  <si>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</si>
  <si>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</si>
  <si>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</si>
  <si>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</si>
  <si>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</si>
  <si>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</si>
  <si>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</si>
  <si>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</si>
  <si>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</si>
  <si>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</si>
  <si>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</si>
  <si>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</si>
  <si>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</si>
  <si>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</si>
  <si>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</si>
  <si>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</si>
  <si>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</si>
  <si>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</si>
  <si>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</si>
  <si>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</si>
  <si>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</si>
  <si>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</si>
  <si>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</si>
  <si>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</si>
  <si>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</si>
  <si>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</si>
  <si>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</si>
  <si>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</si>
  <si>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</si>
  <si>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</si>
  <si>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</si>
  <si>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</si>
  <si>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</si>
  <si>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</si>
  <si>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</si>
  <si>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</si>
  <si>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</si>
  <si>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</si>
  <si>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</si>
  <si>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</si>
  <si>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</si>
  <si>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</si>
  <si>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</si>
  <si>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</si>
  <si>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</si>
  <si>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</si>
  <si>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</si>
  <si>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</si>
  <si>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</si>
  <si>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</si>
  <si>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</si>
  <si>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</si>
  <si>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</si>
  <si>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</si>
  <si>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</si>
  <si>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</si>
  <si>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</si>
  <si>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</si>
  <si>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</si>
  <si>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</si>
  <si>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</si>
  <si>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</si>
  <si>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</si>
  <si>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</si>
  <si>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</si>
  <si>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</si>
  <si>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</si>
  <si>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</si>
  <si>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</si>
  <si>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</si>
  <si>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</si>
  <si>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</si>
  <si>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</si>
  <si>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</si>
  <si>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</si>
  <si>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</si>
  <si>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</si>
  <si>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</si>
  <si>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</si>
  <si>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</si>
  <si>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</si>
  <si>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</si>
  <si>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</si>
  <si>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</si>
  <si>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</si>
  <si>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</si>
  <si>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</si>
  <si>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</si>
  <si>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</si>
  <si>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</si>
  <si>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</si>
  <si>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</si>
  <si>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</si>
  <si>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</si>
  <si>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</si>
  <si>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</si>
  <si>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</si>
  <si>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</si>
  <si>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</si>
  <si>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</si>
  <si>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</si>
  <si>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</si>
  <si>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</si>
  <si>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</si>
  <si>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</si>
  <si>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</si>
  <si>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</si>
  <si>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</si>
  <si>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</si>
  <si>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</si>
  <si>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</si>
  <si>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</si>
  <si>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</si>
  <si>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</si>
  <si>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</si>
  <si>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</si>
  <si>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</si>
  <si>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</si>
  <si>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</si>
  <si>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</si>
  <si>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</si>
  <si>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</si>
  <si>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</si>
  <si>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</si>
  <si>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</si>
  <si>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</si>
  <si>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</si>
  <si>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</si>
  <si>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</si>
  <si>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</si>
  <si>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</si>
  <si>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</si>
  <si>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</si>
  <si>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</si>
  <si>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</si>
  <si>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</si>
  <si>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</si>
  <si>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</si>
  <si>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</si>
  <si>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</si>
  <si>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</si>
  <si>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</si>
  <si>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</si>
  <si>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</si>
  <si>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</si>
  <si>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</si>
  <si>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</si>
  <si>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</si>
  <si>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</si>
  <si>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</si>
  <si>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</si>
  <si>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</si>
  <si>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</si>
  <si>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</si>
  <si>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</si>
  <si>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</si>
  <si>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</si>
  <si>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</si>
  <si>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</si>
  <si>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</si>
  <si>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</si>
  <si>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</si>
  <si>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</si>
  <si>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</si>
  <si>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</si>
  <si>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</si>
  <si>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</si>
  <si>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</si>
  <si>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</si>
  <si>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</si>
  <si>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</si>
  <si>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</si>
  <si>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</si>
  <si>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</si>
  <si>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</si>
  <si>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</si>
  <si>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</si>
  <si>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</si>
  <si>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</si>
  <si>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</si>
  <si>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</si>
  <si>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</si>
  <si>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</si>
  <si>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</si>
  <si>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</si>
  <si>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</si>
  <si>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</si>
  <si>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</si>
  <si>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</si>
  <si>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</si>
  <si>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</si>
  <si>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</si>
  <si>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</si>
  <si>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</si>
  <si>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</si>
  <si>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</si>
  <si>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</si>
  <si>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</si>
  <si>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</si>
  <si>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</si>
  <si>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</si>
  <si>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</si>
  <si>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</si>
  <si>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</si>
  <si>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</si>
  <si>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</si>
  <si>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</si>
  <si>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</si>
  <si>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</si>
  <si>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</si>
  <si>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</si>
  <si>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</si>
  <si>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</si>
  <si>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</si>
  <si>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</si>
  <si>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</si>
  <si>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</si>
  <si>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</si>
  <si>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</si>
  <si>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</si>
  <si>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</si>
  <si>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</si>
  <si>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</si>
  <si>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</si>
  <si>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</si>
  <si>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</si>
  <si>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</si>
  <si>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</si>
  <si>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</si>
  <si>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</si>
  <si>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</si>
  <si>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</si>
  <si>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</si>
  <si>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</si>
  <si>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</si>
  <si>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</si>
  <si>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</si>
  <si>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</si>
  <si>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</si>
  <si>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</si>
  <si>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</si>
  <si>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</si>
  <si>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</si>
  <si>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</si>
  <si>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</si>
  <si>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</si>
  <si>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</si>
  <si>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</si>
  <si>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</si>
  <si>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</si>
  <si>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</si>
  <si>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</si>
  <si>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</si>
  <si>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</si>
  <si>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</si>
  <si>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</si>
  <si>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</si>
  <si>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</si>
  <si>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</si>
  <si>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</si>
  <si>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</si>
  <si>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</si>
  <si>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</si>
  <si>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</si>
  <si>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</si>
  <si>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</si>
  <si>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</si>
  <si>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</si>
  <si>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</si>
  <si>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</si>
  <si>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</si>
  <si>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</si>
  <si>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</si>
  <si>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</si>
  <si>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</si>
  <si>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</si>
  <si>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</si>
  <si>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</si>
  <si>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</si>
  <si>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</si>
  <si>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</si>
  <si>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</si>
  <si>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</si>
  <si>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</si>
  <si>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</si>
  <si>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</si>
  <si>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</si>
  <si>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</si>
  <si>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</si>
  <si>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</si>
  <si>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</si>
  <si>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</si>
  <si>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</si>
  <si>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</si>
  <si>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</si>
  <si>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</si>
  <si>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</si>
  <si>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</si>
  <si>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</si>
  <si>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</si>
  <si>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</si>
  <si>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</si>
  <si>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</si>
  <si>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</si>
  <si>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</si>
  <si>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</si>
  <si>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</si>
  <si>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</si>
  <si>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</si>
  <si>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</si>
  <si>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</si>
  <si>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</si>
  <si>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</si>
  <si>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</si>
  <si>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</si>
  <si>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</si>
  <si>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</si>
  <si>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</si>
  <si>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</si>
  <si>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</si>
  <si>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</si>
  <si>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</si>
  <si>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</si>
  <si>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</si>
  <si>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</si>
  <si>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</si>
  <si>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</si>
  <si>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</si>
  <si>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</si>
  <si>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</si>
  <si>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</si>
  <si>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</si>
  <si>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</si>
  <si>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</si>
  <si>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</si>
  <si>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</si>
  <si>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</si>
  <si>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</si>
  <si>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</si>
  <si>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</si>
  <si>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</si>
  <si>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</si>
  <si>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</si>
  <si>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</si>
  <si>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</si>
  <si>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</si>
  <si>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</si>
  <si>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</si>
  <si>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</si>
  <si>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</si>
  <si>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</si>
  <si>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</si>
  <si>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</si>
  <si>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</si>
  <si>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</si>
  <si>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</si>
  <si>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</si>
  <si>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</si>
  <si>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</si>
  <si>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</si>
  <si>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</si>
  <si>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</si>
  <si>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</si>
  <si>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</si>
  <si>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</si>
  <si>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</si>
  <si>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</si>
  <si>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</si>
  <si>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</si>
  <si>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</si>
  <si>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</si>
  <si>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</si>
  <si>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</si>
  <si>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</si>
  <si>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</si>
  <si>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</si>
  <si>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</si>
  <si>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</si>
  <si>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</si>
  <si>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</si>
  <si>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</si>
  <si>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</si>
  <si>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</si>
  <si>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</si>
  <si>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</si>
  <si>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</si>
  <si>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</si>
  <si>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</si>
  <si>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</si>
  <si>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</si>
  <si>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</si>
  <si>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</si>
  <si>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</si>
  <si>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</si>
  <si>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</si>
  <si>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</si>
  <si>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</si>
  <si>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</si>
  <si>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</si>
  <si>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</si>
  <si>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</si>
  <si>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</si>
  <si>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</si>
  <si>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</si>
  <si>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</si>
  <si>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</si>
  <si>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</si>
  <si>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</si>
  <si>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</si>
  <si>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</si>
  <si>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</si>
  <si>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</si>
  <si>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</si>
  <si>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</si>
  <si>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</si>
  <si>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</si>
  <si>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</si>
  <si>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</si>
  <si>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</si>
  <si>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</si>
  <si>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</si>
  <si>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</si>
  <si>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</si>
  <si>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</si>
  <si>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</si>
  <si>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</si>
  <si>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</si>
  <si>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</si>
  <si>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</si>
  <si>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</si>
  <si>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</si>
  <si>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</si>
  <si>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</si>
  <si>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</si>
  <si>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</si>
  <si>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</si>
  <si>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</si>
  <si>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</si>
  <si>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</si>
  <si>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</si>
  <si>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</si>
  <si>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</si>
  <si>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</si>
  <si>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</si>
  <si>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</si>
  <si>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</si>
  <si>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</si>
  <si>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</si>
  <si>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</si>
  <si>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</si>
  <si>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</si>
  <si>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</si>
  <si>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</si>
  <si>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</si>
  <si>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</si>
  <si>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</si>
  <si>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</si>
  <si>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</si>
  <si>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</si>
  <si>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</si>
  <si>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</si>
  <si>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</si>
  <si>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</si>
  <si>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</si>
  <si>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</si>
  <si>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</si>
  <si>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</si>
  <si>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</si>
  <si>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</si>
  <si>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</si>
  <si>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</si>
  <si>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</si>
  <si>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</si>
  <si>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</si>
  <si>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</si>
  <si>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</si>
  <si>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</si>
  <si>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</si>
  <si>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</si>
  <si>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</si>
  <si>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</si>
  <si>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</si>
  <si>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</si>
  <si>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</si>
  <si>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</si>
  <si>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</si>
  <si>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</si>
  <si>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</si>
  <si>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</si>
  <si>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</si>
  <si>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</si>
  <si>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</si>
  <si>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</si>
  <si>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</si>
  <si>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</si>
  <si>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</si>
  <si>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</si>
  <si>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</si>
  <si>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</si>
  <si>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</si>
  <si>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</si>
  <si>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</si>
  <si>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</si>
  <si>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</si>
  <si>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</si>
  <si>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</si>
  <si>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</si>
  <si>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</si>
  <si>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</si>
  <si>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</si>
  <si>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</si>
  <si>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</si>
  <si>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</si>
  <si>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</si>
  <si>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</si>
  <si>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</si>
  <si>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</si>
  <si>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</si>
  <si>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</si>
  <si>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</si>
  <si>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</si>
  <si>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</si>
  <si>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</si>
  <si>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</si>
  <si>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</si>
  <si>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</si>
  <si>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</si>
  <si>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</si>
  <si>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</si>
  <si>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</si>
  <si>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</si>
  <si>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</si>
  <si>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</si>
  <si>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</si>
  <si>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</si>
  <si>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</si>
  <si>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</si>
  <si>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</si>
  <si>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</si>
  <si>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</si>
  <si>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</si>
  <si>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</si>
  <si>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</si>
  <si>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</si>
  <si>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</si>
  <si>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</si>
  <si>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</si>
  <si>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</si>
  <si>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</si>
  <si>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</si>
  <si>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</si>
  <si>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</si>
  <si>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</si>
  <si>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</si>
  <si>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</si>
  <si>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</si>
  <si>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</si>
  <si>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</si>
  <si>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</si>
  <si>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</si>
  <si>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</si>
  <si>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</si>
  <si>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</si>
  <si>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</si>
  <si>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</si>
  <si>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</si>
  <si>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</si>
  <si>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</si>
  <si>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</si>
  <si>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</si>
  <si>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</si>
  <si>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</si>
  <si>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</si>
  <si>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</si>
  <si>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</si>
  <si>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</si>
  <si>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</si>
  <si>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</si>
  <si>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</si>
  <si>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</si>
  <si>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</si>
  <si>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</si>
  <si>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</si>
  <si>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</si>
  <si>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</si>
  <si>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</si>
  <si>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</si>
  <si>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</si>
  <si>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</si>
  <si>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</si>
  <si>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</si>
  <si>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</si>
  <si>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</si>
  <si>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</si>
  <si>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</si>
  <si>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</si>
  <si>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</si>
  <si>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</si>
  <si>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</si>
  <si>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</si>
  <si>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</si>
  <si>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</si>
  <si>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</si>
  <si>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</si>
  <si>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</si>
  <si>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</si>
  <si>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</si>
  <si>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</si>
  <si>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</si>
  <si>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</si>
  <si>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</si>
  <si>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</si>
  <si>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</si>
  <si>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</si>
  <si>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</si>
  <si>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</si>
  <si>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</si>
  <si>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</si>
  <si>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</si>
  <si>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</si>
  <si>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</si>
  <si>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</si>
  <si>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</si>
  <si>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</si>
  <si>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</si>
  <si>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</si>
  <si>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</si>
  <si>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</si>
  <si>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</si>
  <si>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</si>
  <si>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</si>
  <si>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</si>
  <si>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</si>
  <si>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</si>
  <si>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</si>
  <si>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</si>
  <si>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</si>
  <si>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</si>
  <si>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</si>
  <si>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</si>
  <si>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</si>
  <si>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</si>
  <si>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</si>
  <si>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</si>
  <si>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</si>
  <si>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</si>
  <si>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</si>
  <si>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</si>
  <si>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</si>
  <si>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</si>
  <si>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</si>
  <si>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</si>
  <si>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</si>
  <si>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</si>
  <si>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</si>
  <si>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</si>
  <si>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</si>
  <si>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</si>
  <si>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</si>
  <si>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</si>
  <si>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</si>
  <si>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</si>
  <si>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</si>
  <si>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</si>
  <si>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</si>
  <si>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</si>
  <si>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</si>
  <si>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</si>
  <si>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</si>
  <si>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</si>
  <si>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</si>
  <si>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</si>
  <si>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</si>
  <si>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</si>
  <si>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</si>
  <si>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</si>
  <si>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</si>
  <si>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</si>
  <si>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</si>
  <si>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</si>
  <si>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</si>
  <si>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</si>
  <si>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</si>
  <si>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</si>
  <si>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</si>
  <si>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</si>
  <si>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</si>
  <si>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</si>
  <si>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</si>
  <si>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</si>
  <si>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</si>
  <si>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</si>
  <si>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</si>
  <si>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</si>
  <si>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</si>
  <si>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</si>
  <si>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</si>
  <si>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</si>
  <si>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</si>
  <si>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</si>
  <si>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</si>
  <si>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</si>
  <si>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</si>
  <si>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</si>
  <si>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</si>
  <si>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</si>
  <si>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</si>
  <si>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</si>
  <si>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</si>
  <si>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</si>
  <si>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</si>
  <si>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</si>
  <si>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</si>
  <si>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</si>
  <si>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</si>
  <si>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</si>
  <si>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</si>
  <si>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</si>
  <si>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</si>
  <si>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</si>
  <si>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</si>
  <si>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</si>
  <si>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</si>
  <si>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</si>
  <si>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</si>
  <si>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</si>
  <si>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</si>
  <si>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</si>
  <si>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</si>
  <si>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</si>
  <si>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</si>
  <si>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</si>
  <si>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</si>
  <si>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</si>
  <si>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</si>
  <si>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</si>
  <si>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</si>
  <si>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</si>
  <si>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</si>
  <si>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</si>
  <si>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</si>
  <si>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</si>
  <si>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</si>
  <si>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</si>
  <si>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</si>
  <si>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</si>
  <si>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</si>
  <si>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</si>
  <si>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</si>
  <si>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</si>
  <si>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</si>
  <si>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</si>
  <si>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</si>
  <si>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</si>
  <si>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</si>
  <si>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</si>
  <si>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</si>
  <si>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</si>
  <si>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</si>
  <si>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</si>
  <si>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</si>
  <si>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</si>
  <si>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</si>
  <si>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</si>
  <si>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</si>
  <si>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</si>
  <si>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</si>
  <si>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</si>
  <si>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</si>
  <si>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</si>
  <si>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</si>
  <si>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</si>
  <si>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</si>
  <si>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</si>
  <si>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</si>
  <si>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</si>
  <si>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</si>
  <si>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</si>
  <si>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</si>
  <si>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</si>
  <si>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</si>
  <si>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</si>
  <si>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</si>
  <si>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</si>
  <si>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</si>
  <si>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</si>
  <si>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</si>
  <si>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</si>
  <si>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</si>
  <si>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</si>
  <si>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</si>
  <si>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</si>
  <si>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</si>
  <si>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</si>
  <si>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</si>
  <si>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</si>
  <si>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</si>
  <si>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</si>
  <si>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</si>
  <si>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</si>
  <si>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</si>
  <si>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</si>
  <si>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</si>
  <si>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</si>
  <si>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</si>
  <si>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</si>
  <si>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</si>
  <si>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</si>
  <si>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</si>
  <si>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</si>
  <si>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</si>
  <si>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</si>
  <si>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</si>
  <si>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</si>
  <si>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</si>
  <si>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</si>
  <si>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</si>
  <si>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</si>
  <si>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</si>
  <si>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</si>
  <si>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</si>
  <si>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</si>
  <si>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</si>
  <si>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</si>
  <si>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</si>
  <si>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</si>
  <si>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</si>
  <si>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</si>
  <si>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</si>
  <si>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</si>
  <si>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</si>
  <si>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</si>
  <si>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</si>
  <si>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</si>
  <si>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</si>
  <si>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</si>
  <si>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</si>
  <si>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</si>
  <si>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</si>
  <si>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</si>
  <si>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</si>
  <si>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</si>
  <si>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</si>
  <si>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</si>
  <si>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</si>
  <si>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</si>
  <si>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</si>
  <si>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</si>
  <si>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</si>
  <si>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</si>
  <si>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</si>
  <si>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</si>
  <si>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</si>
  <si>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</si>
  <si>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</si>
  <si>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</si>
  <si>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</si>
  <si>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</si>
  <si>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</si>
  <si>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</si>
  <si>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</si>
  <si>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</si>
  <si>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</si>
  <si>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</si>
  <si>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</si>
  <si>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</si>
  <si>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</si>
  <si>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</si>
  <si>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</si>
  <si>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</si>
  <si>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</si>
  <si>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</si>
  <si>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</si>
  <si>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</si>
  <si>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</si>
  <si>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</si>
  <si>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</si>
  <si>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</si>
  <si>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</si>
  <si>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</si>
  <si>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</si>
  <si>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</si>
  <si>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</si>
  <si>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</si>
  <si>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</si>
  <si>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</si>
  <si>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</si>
  <si>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</si>
  <si>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</si>
  <si>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</si>
  <si>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</si>
  <si>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</si>
  <si>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</si>
  <si>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</si>
  <si>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</si>
  <si>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</si>
  <si>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</si>
  <si>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</si>
  <si>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</si>
  <si>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</si>
  <si>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</si>
  <si>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</si>
  <si>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</si>
  <si>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</si>
  <si>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</si>
  <si>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</si>
  <si>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</si>
  <si>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</si>
  <si>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</si>
  <si>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</si>
  <si>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</si>
  <si>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</si>
  <si>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</si>
  <si>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</si>
  <si>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</si>
  <si>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</si>
  <si>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</si>
  <si>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</si>
  <si>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</si>
  <si>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</si>
  <si>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</si>
  <si>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</si>
  <si>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</si>
  <si>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</si>
  <si>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</si>
  <si>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</si>
  <si>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</si>
  <si>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</si>
  <si>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</si>
  <si>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</si>
  <si>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</si>
  <si>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</si>
  <si>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</si>
  <si>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</si>
  <si>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</si>
  <si>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</si>
  <si>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</si>
  <si>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</si>
  <si>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</si>
  <si>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</si>
  <si>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</si>
  <si>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</si>
  <si>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</si>
  <si>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</si>
  <si>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</si>
  <si>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</si>
  <si>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</si>
  <si>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</si>
  <si>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</si>
  <si>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</si>
  <si>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</si>
  <si>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</si>
  <si>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</si>
  <si>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</si>
  <si>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</si>
  <si>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</si>
  <si>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</si>
  <si>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</si>
  <si>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</si>
  <si>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</si>
  <si>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</si>
  <si>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</si>
  <si>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</si>
  <si>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</si>
  <si>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</si>
  <si>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</si>
  <si>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</si>
  <si>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</si>
  <si>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</si>
  <si>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</si>
  <si>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</si>
  <si>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</si>
  <si>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</si>
  <si>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</si>
  <si>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</si>
  <si>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</si>
  <si>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</si>
  <si>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</si>
  <si>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</si>
  <si>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</si>
  <si>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</si>
  <si>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</si>
  <si>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</si>
  <si>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</si>
  <si>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</si>
  <si>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</si>
  <si>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</si>
  <si>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</si>
  <si>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</si>
  <si>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</si>
  <si>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</si>
  <si>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</si>
  <si>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</si>
  <si>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</si>
  <si>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</si>
  <si>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</si>
  <si>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</si>
  <si>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</si>
  <si>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</si>
  <si>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</si>
  <si>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</si>
  <si>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</si>
  <si>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</si>
  <si>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</si>
  <si>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</si>
  <si>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</si>
  <si>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</si>
  <si>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</si>
  <si>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</si>
  <si>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</si>
  <si>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</si>
  <si>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</si>
  <si>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</si>
  <si>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</si>
  <si>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</si>
  <si>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</si>
  <si>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</si>
  <si>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</si>
  <si>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</si>
  <si>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</si>
  <si>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</si>
  <si>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</si>
  <si>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</si>
  <si>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</si>
  <si>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</si>
  <si>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</si>
  <si>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</si>
  <si>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</si>
  <si>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</si>
  <si>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</si>
  <si>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</si>
  <si>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</si>
  <si>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</si>
  <si>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</si>
  <si>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</si>
  <si>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</si>
  <si>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</si>
  <si>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</si>
  <si>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</si>
  <si>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</si>
  <si>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</si>
  <si>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</si>
  <si>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</si>
  <si>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</si>
  <si>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</si>
  <si>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</si>
  <si>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</si>
  <si>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</si>
  <si>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</si>
  <si>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</si>
  <si>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</si>
  <si>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</si>
  <si>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</si>
  <si>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</si>
  <si>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</si>
  <si>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</si>
  <si>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</si>
  <si>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</si>
  <si>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</si>
  <si>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</si>
  <si>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</si>
  <si>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</si>
  <si>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</si>
  <si>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</si>
  <si>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</si>
  <si>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</si>
  <si>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</si>
  <si>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</si>
  <si>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</si>
  <si>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</si>
  <si>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</si>
  <si>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</si>
  <si>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</si>
  <si>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</si>
  <si>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</si>
  <si>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</si>
  <si>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</si>
  <si>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</si>
  <si>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</si>
  <si>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</si>
  <si>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</si>
  <si>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</si>
  <si>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</si>
  <si>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</si>
  <si>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</si>
  <si>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</si>
  <si>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</si>
  <si>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</si>
  <si>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</si>
  <si>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</si>
  <si>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</si>
  <si>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</si>
  <si>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</si>
  <si>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</si>
  <si>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</si>
  <si>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</si>
  <si>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</si>
  <si>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</si>
  <si>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</si>
  <si>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</si>
  <si>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</si>
  <si>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</si>
  <si>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</si>
  <si>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</si>
  <si>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</si>
  <si>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</si>
  <si>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</si>
  <si>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</si>
  <si>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</si>
  <si>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</si>
  <si>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</si>
  <si>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</si>
  <si>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</si>
  <si>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</si>
  <si>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</si>
  <si>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</si>
  <si>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</si>
  <si>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</si>
  <si>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</si>
  <si>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</si>
  <si>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</si>
  <si>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</si>
  <si>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</si>
  <si>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</si>
  <si>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</si>
  <si>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</si>
  <si>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</si>
  <si>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</si>
  <si>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</si>
  <si>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</si>
  <si>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</si>
  <si>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</si>
  <si>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</si>
  <si>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</si>
  <si>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</si>
  <si>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</si>
  <si>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</si>
  <si>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</si>
  <si>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</si>
  <si>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</si>
  <si>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</si>
  <si>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</si>
  <si>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</si>
  <si>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</si>
  <si>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</si>
  <si>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</si>
  <si>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</si>
  <si>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</si>
  <si>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</si>
  <si>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</si>
  <si>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</si>
  <si>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</si>
  <si>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</si>
  <si>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</si>
  <si>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</si>
  <si>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</si>
  <si>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</si>
  <si>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</si>
  <si>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</si>
  <si>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</si>
  <si>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</si>
  <si>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</si>
  <si>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</si>
  <si>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</si>
  <si>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</si>
  <si>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</si>
  <si>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</si>
  <si>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</si>
  <si>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</si>
  <si>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</si>
  <si>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</si>
  <si>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</si>
  <si>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</si>
  <si>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</si>
  <si>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</si>
  <si>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</si>
  <si>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</si>
  <si>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</si>
  <si>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</si>
  <si>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</si>
  <si>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</si>
  <si>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</si>
  <si>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</si>
  <si>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</si>
  <si>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</si>
  <si>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</si>
  <si>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</si>
  <si>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</si>
  <si>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</si>
  <si>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</si>
  <si>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</si>
  <si>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</si>
  <si>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</si>
  <si>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</si>
  <si>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</si>
  <si>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</si>
  <si>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</si>
  <si>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</si>
  <si>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</si>
  <si>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</si>
  <si>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</si>
  <si>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</si>
  <si>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</si>
  <si>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</si>
  <si>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</si>
  <si>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</si>
  <si>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</si>
  <si>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</si>
  <si>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</si>
  <si>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</si>
  <si>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</si>
  <si>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</si>
  <si>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</si>
  <si>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</si>
  <si>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</si>
  <si>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</si>
  <si>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</si>
  <si>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</si>
  <si>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</si>
  <si>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</si>
  <si>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</si>
  <si>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</si>
  <si>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</si>
  <si>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</si>
  <si>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</si>
  <si>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</si>
  <si>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</si>
  <si>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</si>
  <si>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</si>
  <si>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</si>
  <si>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</si>
  <si>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</si>
  <si>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</si>
  <si>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</si>
  <si>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</si>
  <si>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</si>
  <si>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</si>
  <si>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</si>
  <si>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</si>
  <si>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</si>
  <si>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</si>
  <si>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</si>
  <si>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</si>
  <si>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</si>
  <si>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</si>
  <si>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</si>
  <si>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</si>
  <si>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</si>
  <si>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</si>
  <si>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</si>
  <si>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</si>
  <si>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</si>
  <si>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</si>
  <si>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</si>
  <si>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</si>
  <si>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</si>
  <si>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</si>
  <si>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</si>
  <si>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</si>
  <si>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</si>
  <si>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</si>
  <si>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</si>
  <si>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</si>
  <si>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</si>
  <si>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</si>
  <si>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</si>
  <si>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</si>
  <si>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</si>
  <si>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</si>
  <si>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</si>
  <si>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</si>
  <si>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</si>
  <si>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</si>
  <si>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</si>
  <si>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</si>
  <si>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</si>
  <si>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</si>
  <si>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</si>
  <si>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</si>
  <si>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</si>
  <si>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</si>
  <si>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</si>
  <si>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</si>
  <si>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</si>
  <si>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</si>
  <si>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</si>
  <si>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</si>
  <si>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</si>
  <si>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</si>
  <si>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</si>
  <si>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</si>
  <si>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</si>
  <si>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</si>
  <si>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</si>
  <si>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</si>
  <si>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</si>
  <si>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</si>
  <si>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</si>
  <si>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</si>
  <si>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</si>
  <si>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</si>
  <si>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</si>
  <si>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</si>
  <si>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</si>
  <si>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</si>
  <si>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</si>
  <si>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</si>
  <si>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</si>
  <si>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</si>
  <si>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</si>
  <si>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</si>
  <si>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</si>
  <si>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</si>
  <si>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</si>
  <si>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</si>
  <si>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</si>
  <si>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</si>
  <si>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</si>
  <si>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</si>
  <si>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</si>
  <si>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</si>
  <si>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</si>
  <si>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</si>
  <si>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</si>
  <si>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</si>
  <si>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</si>
  <si>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</si>
  <si>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</si>
  <si>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</si>
  <si>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</si>
  <si>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</si>
  <si>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</si>
  <si>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</si>
  <si>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</si>
  <si>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</si>
  <si>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</si>
  <si>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</si>
  <si>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</si>
  <si>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</si>
  <si>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</si>
  <si>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</si>
  <si>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</si>
  <si>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</si>
  <si>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</si>
  <si>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</si>
  <si>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</si>
  <si>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</si>
  <si>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</si>
  <si>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</si>
  <si>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</si>
  <si>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</si>
  <si>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</si>
  <si>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</si>
  <si>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</si>
  <si>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</si>
  <si>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</si>
  <si>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</si>
  <si>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</si>
  <si>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</si>
  <si>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</si>
  <si>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</si>
  <si>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</si>
  <si>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</si>
  <si>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</si>
  <si>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</si>
  <si>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</si>
  <si>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</si>
  <si>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</si>
  <si>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</si>
  <si>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</si>
  <si>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</si>
  <si>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</si>
  <si>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</si>
  <si>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</si>
  <si>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</si>
  <si>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</si>
  <si>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</si>
  <si>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</si>
  <si>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</si>
  <si>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</si>
  <si>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</si>
  <si>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</si>
  <si>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</si>
  <si>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</si>
  <si>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</si>
  <si>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</si>
  <si>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</si>
  <si>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</si>
  <si>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</si>
  <si>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</si>
  <si>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</si>
  <si>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</si>
  <si>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</si>
  <si>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</si>
  <si>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</si>
  <si>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</si>
  <si>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</si>
  <si>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</si>
  <si>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</si>
  <si>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</si>
  <si>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</si>
  <si>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</si>
  <si>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</si>
  <si>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</si>
  <si>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</si>
  <si>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</si>
  <si>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</si>
  <si>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</si>
  <si>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</si>
  <si>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</si>
  <si>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</si>
  <si>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</si>
  <si>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</si>
  <si>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</si>
  <si>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</si>
  <si>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</si>
  <si>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</si>
  <si>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</si>
  <si>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</si>
  <si>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</si>
  <si>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</si>
  <si>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</si>
  <si>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</si>
  <si>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</si>
  <si>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</si>
  <si>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</si>
  <si>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</si>
  <si>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</si>
  <si>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</si>
  <si>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</si>
  <si>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</si>
  <si>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</si>
  <si>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</si>
  <si>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</si>
  <si>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</si>
  <si>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</si>
  <si>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</si>
  <si>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</si>
  <si>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</si>
  <si>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</si>
  <si>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</si>
  <si>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</si>
  <si>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</si>
  <si>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</si>
  <si>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</si>
  <si>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</si>
  <si>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</si>
  <si>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</si>
  <si>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</si>
  <si>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</si>
  <si>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</si>
  <si>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</si>
  <si>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</si>
  <si>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</si>
  <si>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</si>
  <si>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</si>
  <si>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</si>
  <si>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</si>
  <si>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</si>
  <si>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</si>
  <si>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</si>
  <si>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</si>
  <si>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</si>
  <si>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</si>
  <si>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</si>
  <si>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</si>
  <si>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</si>
  <si>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</si>
  <si>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</si>
  <si>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</si>
  <si>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</si>
  <si>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</si>
  <si>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</si>
  <si>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</si>
  <si>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</si>
  <si>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</si>
  <si>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</si>
  <si>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</si>
  <si>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</si>
  <si>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</si>
  <si>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</si>
  <si>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</si>
  <si>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</si>
  <si>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</si>
  <si>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</si>
  <si>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</si>
  <si>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</si>
  <si>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</si>
  <si>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</si>
  <si>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</si>
  <si>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</si>
  <si>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</si>
  <si>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</si>
  <si>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</si>
  <si>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</si>
  <si>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</si>
  <si>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</si>
  <si>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</si>
  <si>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</si>
  <si>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</si>
  <si>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</si>
  <si>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</si>
  <si>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</si>
  <si>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</si>
  <si>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</si>
  <si>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</si>
  <si>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</si>
  <si>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</si>
  <si>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</si>
  <si>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</si>
  <si>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</si>
  <si>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</si>
  <si>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</si>
  <si>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</si>
  <si>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</si>
  <si>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</si>
  <si>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</si>
  <si>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</si>
  <si>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</si>
  <si>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</si>
  <si>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</si>
  <si>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</si>
  <si>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</si>
  <si>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</si>
  <si>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</si>
  <si>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</si>
  <si>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</si>
  <si>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</si>
  <si>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</si>
  <si>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</si>
  <si>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</si>
  <si>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</si>
  <si>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</si>
  <si>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</si>
  <si>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</si>
  <si>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</si>
  <si>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</si>
  <si>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</si>
  <si>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</si>
  <si>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</si>
  <si>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</si>
  <si>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</si>
  <si>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</si>
  <si>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</si>
  <si>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</si>
  <si>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</si>
  <si>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</si>
  <si>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</si>
  <si>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</si>
  <si>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</si>
  <si>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</si>
  <si>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</si>
  <si>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</si>
  <si>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</si>
  <si>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</si>
  <si>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</si>
  <si>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</si>
  <si>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</si>
  <si>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</si>
  <si>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</si>
  <si>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</si>
  <si>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</si>
  <si>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</si>
  <si>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</si>
  <si>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</si>
  <si>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</si>
  <si>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</si>
  <si>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</si>
  <si>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</si>
  <si>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</si>
  <si>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</si>
  <si>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</si>
  <si>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</si>
  <si>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</si>
  <si>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</si>
  <si>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</si>
  <si>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</si>
  <si>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</si>
  <si>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</si>
  <si>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</si>
  <si>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</si>
  <si>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</si>
  <si>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</si>
  <si>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</si>
  <si>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</si>
  <si>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</si>
  <si>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</si>
  <si>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</si>
  <si>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</si>
  <si>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</si>
  <si>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</si>
  <si>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</si>
  <si>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</si>
  <si>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</si>
  <si>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</si>
  <si>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</si>
  <si>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</si>
  <si>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</si>
  <si>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</si>
  <si>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</si>
  <si>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</si>
  <si>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</si>
  <si>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</si>
  <si>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</si>
  <si>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</si>
  <si>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</si>
  <si>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</si>
  <si>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</si>
  <si>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</si>
  <si>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</si>
  <si>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</si>
  <si>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</si>
  <si>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</si>
  <si>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</si>
  <si>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</si>
  <si>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</si>
  <si>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</si>
  <si>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</si>
  <si>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</si>
  <si>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</si>
  <si>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</si>
  <si>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</si>
  <si>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</si>
  <si>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</si>
  <si>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</si>
  <si>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</si>
  <si>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</si>
  <si>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</si>
  <si>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</si>
  <si>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</si>
  <si>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</si>
  <si>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</si>
  <si>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</si>
  <si>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</si>
  <si>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</si>
  <si>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</si>
  <si>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</si>
  <si>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</si>
  <si>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</si>
  <si>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</si>
  <si>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</si>
  <si>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</si>
  <si>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</si>
  <si>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</si>
  <si>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</si>
  <si>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</si>
  <si>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</si>
  <si>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</si>
  <si>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</si>
  <si>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</si>
  <si>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</si>
  <si>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</si>
  <si>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</si>
  <si>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</si>
  <si>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</si>
  <si>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</si>
  <si>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</si>
  <si>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</si>
  <si>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</si>
  <si>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</si>
  <si>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</si>
  <si>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</si>
  <si>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</si>
  <si>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</si>
  <si>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</si>
  <si>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</si>
  <si>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</si>
  <si>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</si>
  <si>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</si>
  <si>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</si>
  <si>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</si>
  <si>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</si>
  <si>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</si>
  <si>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</si>
  <si>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</si>
  <si>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</si>
  <si>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</si>
  <si>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</si>
  <si>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</si>
  <si>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</si>
  <si>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</si>
  <si>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</si>
  <si>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</si>
  <si>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</si>
  <si>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</si>
  <si>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</si>
  <si>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</si>
  <si>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</si>
  <si>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</si>
  <si>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</si>
  <si>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</si>
  <si>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</si>
  <si>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</si>
  <si>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</si>
  <si>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</si>
  <si>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</si>
  <si>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</si>
  <si>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</si>
  <si>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</si>
  <si>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</si>
  <si>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</si>
  <si>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</si>
  <si>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</si>
  <si>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</si>
  <si>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</si>
  <si>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</si>
  <si>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</si>
  <si>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</si>
  <si>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</si>
  <si>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</si>
  <si>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</si>
  <si>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</si>
  <si>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</si>
  <si>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</si>
  <si>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</si>
  <si>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</si>
  <si>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</si>
  <si>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</si>
  <si>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</si>
  <si>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</si>
  <si>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</si>
  <si>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</si>
  <si>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</si>
  <si>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</si>
  <si>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</si>
  <si>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</si>
  <si>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</si>
  <si>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</si>
  <si>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</si>
  <si>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</si>
  <si>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</si>
  <si>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</si>
  <si>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</si>
  <si>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</si>
  <si>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</si>
  <si>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</si>
  <si>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</si>
  <si>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</si>
  <si>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</si>
  <si>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</si>
  <si>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</si>
  <si>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</si>
  <si>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</si>
  <si>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</si>
  <si>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</si>
  <si>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</si>
  <si>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</si>
  <si>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</si>
  <si>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</si>
  <si>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</si>
  <si>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</si>
  <si>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</si>
  <si>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</si>
  <si>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</si>
  <si>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</si>
  <si>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</si>
  <si>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</si>
  <si>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</si>
  <si>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</si>
  <si>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</si>
  <si>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</si>
  <si>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</si>
  <si>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</si>
  <si>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</si>
  <si>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</si>
  <si>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</si>
  <si>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</si>
  <si>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</si>
  <si>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</si>
  <si>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</si>
  <si>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</si>
  <si>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</si>
  <si>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</si>
  <si>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</si>
  <si>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</si>
  <si>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</si>
  <si>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</si>
  <si>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</si>
  <si>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</si>
  <si>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</si>
  <si>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</si>
  <si>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</si>
  <si>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</si>
  <si>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</si>
  <si>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</si>
  <si>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</si>
  <si>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</si>
  <si>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</si>
  <si>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</si>
  <si>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</si>
  <si>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</si>
  <si>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</si>
  <si>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</si>
  <si>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</si>
  <si>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</si>
  <si>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</si>
  <si>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</si>
  <si>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</si>
  <si>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</si>
  <si>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</si>
  <si>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</si>
  <si>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</si>
  <si>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</si>
  <si>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</si>
  <si>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</si>
  <si>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</si>
  <si>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</si>
  <si>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</si>
  <si>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</si>
  <si>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</si>
  <si>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</si>
  <si>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</si>
  <si>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</si>
  <si>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</si>
  <si>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</si>
  <si>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</si>
  <si>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</si>
  <si>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</si>
  <si>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</si>
  <si>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</si>
  <si>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</si>
  <si>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</si>
  <si>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</si>
  <si>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</si>
  <si>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</si>
  <si>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</si>
  <si>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</si>
  <si>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</si>
  <si>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</si>
  <si>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</si>
  <si>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</si>
  <si>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</si>
  <si>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</si>
  <si>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</si>
  <si>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</si>
  <si>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</si>
  <si>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</si>
  <si>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</si>
  <si>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</si>
  <si>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</si>
  <si>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</si>
  <si>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</si>
  <si>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</si>
  <si>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</si>
  <si>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</si>
  <si>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</si>
  <si>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</si>
  <si>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</si>
  <si>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</si>
  <si>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</si>
  <si>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</si>
  <si>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</si>
  <si>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</si>
  <si>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</si>
  <si>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</si>
  <si>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</si>
  <si>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</si>
  <si>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</si>
  <si>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</si>
  <si>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</si>
  <si>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</si>
  <si>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</si>
  <si>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</si>
  <si>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</si>
  <si>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</si>
  <si>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</si>
  <si>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</si>
  <si>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</si>
  <si>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</si>
  <si>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</si>
  <si>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</si>
  <si>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</si>
  <si>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</si>
  <si>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</si>
  <si>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</si>
  <si>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</si>
  <si>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</si>
  <si>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</si>
  <si>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</si>
  <si>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</si>
  <si>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</si>
  <si>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</si>
  <si>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</si>
  <si>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</si>
  <si>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</si>
  <si>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</si>
  <si>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</si>
  <si>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</si>
  <si>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</si>
  <si>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</si>
  <si>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</si>
  <si>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</si>
  <si>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</si>
  <si>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</si>
  <si>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</si>
  <si>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</si>
  <si>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</si>
  <si>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</si>
  <si>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</si>
  <si>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</si>
  <si>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</si>
  <si>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</si>
  <si>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</si>
  <si>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</si>
  <si>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</si>
  <si>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</si>
  <si>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</si>
  <si>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</si>
  <si>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</si>
  <si>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</si>
  <si>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</si>
  <si>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</si>
  <si>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</si>
  <si>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</si>
  <si>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</si>
  <si>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</si>
  <si>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</si>
  <si>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</si>
  <si>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</si>
  <si>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</si>
  <si>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</si>
  <si>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</si>
  <si>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</si>
  <si>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</si>
  <si>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</si>
  <si>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</si>
  <si>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</si>
  <si>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</si>
  <si>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</si>
  <si>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</si>
  <si>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</si>
  <si>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</si>
  <si>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</si>
  <si>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</si>
  <si>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</si>
  <si>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</si>
  <si>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</si>
  <si>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</si>
  <si>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</si>
  <si>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</si>
  <si>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</si>
  <si>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</si>
  <si>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</si>
  <si>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</si>
  <si>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</si>
  <si>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</si>
  <si>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</si>
  <si>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</si>
  <si>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</si>
  <si>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</si>
  <si>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</si>
  <si>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</si>
  <si>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</si>
  <si>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</si>
  <si>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</si>
  <si>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</si>
  <si>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</si>
  <si>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</si>
  <si>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</si>
  <si>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</si>
  <si>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</si>
  <si>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</si>
  <si>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</si>
  <si>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</si>
  <si>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</si>
  <si>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</si>
  <si>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</si>
  <si>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</si>
  <si>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</si>
  <si>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</si>
  <si>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</si>
  <si>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</si>
  <si>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</si>
  <si>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</si>
  <si>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</si>
  <si>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</si>
  <si>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</si>
  <si>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</si>
  <si>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</si>
  <si>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</si>
  <si>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</si>
  <si>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</si>
  <si>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</si>
  <si>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</si>
  <si>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</si>
  <si>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</si>
  <si>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</si>
  <si>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</si>
  <si>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</si>
  <si>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</si>
  <si>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</si>
  <si>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</si>
  <si>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</si>
  <si>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</si>
  <si>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</si>
  <si>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</si>
  <si>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</si>
  <si>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</si>
  <si>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</si>
  <si>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</si>
  <si>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</si>
  <si>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</si>
  <si>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</si>
  <si>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</si>
  <si>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</si>
  <si>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</si>
  <si>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</si>
  <si>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</si>
  <si>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</si>
  <si>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</si>
  <si>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</si>
  <si>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</si>
  <si>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</si>
  <si>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</si>
  <si>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</si>
  <si>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</si>
  <si>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</si>
  <si>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</si>
  <si>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</si>
  <si>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</si>
  <si>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</si>
  <si>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</si>
  <si>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</si>
  <si>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</si>
  <si>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</si>
  <si>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</si>
  <si>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</si>
  <si>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</si>
  <si>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</si>
  <si>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</si>
  <si>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</si>
  <si>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</si>
  <si>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</si>
  <si>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</si>
  <si>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</si>
  <si>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</si>
  <si>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</si>
  <si>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</si>
  <si>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</si>
  <si>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</si>
  <si>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</si>
  <si>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</si>
  <si>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</si>
  <si>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</si>
  <si>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</si>
  <si>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</si>
  <si>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</si>
  <si>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</si>
  <si>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</si>
  <si>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</si>
  <si>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</si>
  <si>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</si>
  <si>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</si>
  <si>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</si>
  <si>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</si>
  <si>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</si>
  <si>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</si>
  <si>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</si>
  <si>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</si>
  <si>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</si>
  <si>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</si>
  <si>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</si>
  <si>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</si>
  <si>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</si>
  <si>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</si>
  <si>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</si>
  <si>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</si>
  <si>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</si>
  <si>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</si>
  <si>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</si>
  <si>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</si>
  <si>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</si>
  <si>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</si>
  <si>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</si>
  <si>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</si>
  <si>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</si>
  <si>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</si>
  <si>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</si>
  <si>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</si>
  <si>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</si>
  <si>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</si>
  <si>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</si>
  <si>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</si>
  <si>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</si>
  <si>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</si>
  <si>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</si>
  <si>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</si>
  <si>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</si>
  <si>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</si>
  <si>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</si>
  <si>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</si>
  <si>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</si>
  <si>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</si>
  <si>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</si>
  <si>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</si>
  <si>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</si>
  <si>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</si>
  <si>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</si>
  <si>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</si>
  <si>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</si>
  <si>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</si>
  <si>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</si>
  <si>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</si>
  <si>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</si>
  <si>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</si>
  <si>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</si>
  <si>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</si>
  <si>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</si>
  <si>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</si>
  <si>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</si>
  <si>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</si>
  <si>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</si>
  <si>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</si>
  <si>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</si>
  <si>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</si>
  <si>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</si>
  <si>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</si>
  <si>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</si>
  <si>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</si>
  <si>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</si>
  <si>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</si>
  <si>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</si>
  <si>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</si>
  <si>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</si>
  <si>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</si>
  <si>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</si>
  <si>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</si>
  <si>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</si>
  <si>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</si>
  <si>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</si>
  <si>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</si>
  <si>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</si>
  <si>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</si>
  <si>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</si>
  <si>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</si>
  <si>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</si>
  <si>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</si>
  <si>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</si>
  <si>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</si>
  <si>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</si>
  <si>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</si>
  <si>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</si>
  <si>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</si>
  <si>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</si>
  <si>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</si>
  <si>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</si>
  <si>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</si>
  <si>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</si>
  <si>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</si>
  <si>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</si>
  <si>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</si>
  <si>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</si>
  <si>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</si>
  <si>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</si>
  <si>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</si>
  <si>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</si>
  <si>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</si>
  <si>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</si>
  <si>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</si>
  <si>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</si>
  <si>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</si>
  <si>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</si>
  <si>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</si>
  <si>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</si>
  <si>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</si>
  <si>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</si>
  <si>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</si>
  <si>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</si>
  <si>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</si>
  <si>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</si>
  <si>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</si>
  <si>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</si>
  <si>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</si>
  <si>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</si>
  <si>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</si>
  <si>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</si>
  <si>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</si>
  <si>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</si>
  <si>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</si>
  <si>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</si>
  <si>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</si>
  <si>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</si>
  <si>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</si>
  <si>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</si>
  <si>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</si>
  <si>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</si>
  <si>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</si>
  <si>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</si>
  <si>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</si>
  <si>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</si>
  <si>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</si>
  <si>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</si>
  <si>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</si>
  <si>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</si>
  <si>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</si>
  <si>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</si>
  <si>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</si>
  <si>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</si>
  <si>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</si>
  <si>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</si>
  <si>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</si>
  <si>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</si>
  <si>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</si>
  <si>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</si>
  <si>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</si>
  <si>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</si>
  <si>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</si>
  <si>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</si>
  <si>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</si>
  <si>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</si>
  <si>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</si>
  <si>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</si>
  <si>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</si>
  <si>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</si>
  <si>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</si>
  <si>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</si>
  <si>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</si>
  <si>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</si>
  <si>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</si>
  <si>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</si>
  <si>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</si>
  <si>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</si>
  <si>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</si>
  <si>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</si>
  <si>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</si>
  <si>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</si>
  <si>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</si>
  <si>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</si>
  <si>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</si>
  <si>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</si>
  <si>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</si>
  <si>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</si>
  <si>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</si>
  <si>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</si>
  <si>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</si>
  <si>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</si>
  <si>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</si>
  <si>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</si>
  <si>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</si>
  <si>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</si>
  <si>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</si>
  <si>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</si>
  <si>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</si>
  <si>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</si>
  <si>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</si>
  <si>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</si>
  <si>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</si>
  <si>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</si>
  <si>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</si>
  <si>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</si>
  <si>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</si>
  <si>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</si>
  <si>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</si>
  <si>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</si>
  <si>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</si>
  <si>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</si>
  <si>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</si>
  <si>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</si>
  <si>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</si>
  <si>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</si>
  <si>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</si>
  <si>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</si>
  <si>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</si>
  <si>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</si>
  <si>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</si>
  <si>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</si>
  <si>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</si>
  <si>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</si>
  <si>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</si>
  <si>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</si>
  <si>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</si>
  <si>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</si>
  <si>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</si>
  <si>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</si>
  <si>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</si>
  <si>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</si>
  <si>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</si>
  <si>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</si>
  <si>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</si>
  <si>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</si>
  <si>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</si>
  <si>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</si>
  <si>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</si>
  <si>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</si>
  <si>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</si>
  <si>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</si>
  <si>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</si>
  <si>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</si>
  <si>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</si>
  <si>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</si>
  <si>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</si>
  <si>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</si>
  <si>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</si>
  <si>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</si>
  <si>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</si>
  <si>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</si>
  <si>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</si>
  <si>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</si>
  <si>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</si>
  <si>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</si>
  <si>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</si>
  <si>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</si>
  <si>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</si>
  <si>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</si>
  <si>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</si>
  <si>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</si>
  <si>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</si>
  <si>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</si>
  <si>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</si>
  <si>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</si>
  <si>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</si>
  <si>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</si>
  <si>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</si>
  <si>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</si>
  <si>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</si>
  <si>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</si>
  <si>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</si>
  <si>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</si>
  <si>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</si>
  <si>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</si>
  <si>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</si>
  <si>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</si>
  <si>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</si>
  <si>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</si>
  <si>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</si>
  <si>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</si>
  <si>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</si>
  <si>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</si>
  <si>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</si>
  <si>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</si>
  <si>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</si>
  <si>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</si>
  <si>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</si>
  <si>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</si>
  <si>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</si>
  <si>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</si>
  <si>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</si>
  <si>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</si>
  <si>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</si>
  <si>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</si>
  <si>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</si>
  <si>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</si>
  <si>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</si>
  <si>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</si>
  <si>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</si>
  <si>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</si>
  <si>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</si>
  <si>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</si>
  <si>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</si>
  <si>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</si>
  <si>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</si>
  <si>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</si>
  <si>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</si>
  <si>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</si>
  <si>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</si>
  <si>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</si>
  <si>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</si>
  <si>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</si>
  <si>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</si>
  <si>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</si>
  <si>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</si>
  <si>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</si>
  <si>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</si>
  <si>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</si>
  <si>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</si>
  <si>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</si>
  <si>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</si>
  <si>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</si>
  <si>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</si>
  <si>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</si>
  <si>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</si>
  <si>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</si>
  <si>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</si>
  <si>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</si>
  <si>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</si>
  <si>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</si>
  <si>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</si>
  <si>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</si>
  <si>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</si>
  <si>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</si>
  <si>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</si>
  <si>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</si>
  <si>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</si>
  <si>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</si>
  <si>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</si>
  <si>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</si>
  <si>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</si>
  <si>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</si>
  <si>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</si>
  <si>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</si>
  <si>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</si>
  <si>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</si>
  <si>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</si>
  <si>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</si>
  <si>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</si>
  <si>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</si>
  <si>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</si>
  <si>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</si>
  <si>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</si>
  <si>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</si>
  <si>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</si>
  <si>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</si>
  <si>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</si>
  <si>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</si>
  <si>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</si>
  <si>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</si>
  <si>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</si>
  <si>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</si>
  <si>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</si>
  <si>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</si>
  <si>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</si>
  <si>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</si>
  <si>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</si>
  <si>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</si>
  <si>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</si>
  <si>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</si>
  <si>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</si>
  <si>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</si>
  <si>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</si>
  <si>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</si>
  <si>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</si>
  <si>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</si>
  <si>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</si>
  <si>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</si>
  <si>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</si>
  <si>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</si>
  <si>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</si>
  <si>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</si>
  <si>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</si>
  <si>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</si>
  <si>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</si>
  <si>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</si>
  <si>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</si>
  <si>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</si>
  <si>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</si>
  <si>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</si>
  <si>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</si>
  <si>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</si>
  <si>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</si>
  <si>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</si>
  <si>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</si>
  <si>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</si>
  <si>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</si>
  <si>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</si>
  <si>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</si>
  <si>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</si>
  <si>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</si>
  <si>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</si>
  <si>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</si>
  <si>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</si>
  <si>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</si>
  <si>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</si>
  <si>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</si>
  <si>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</si>
  <si>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</si>
  <si>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</si>
  <si>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</si>
  <si>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</si>
  <si>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</si>
  <si>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</si>
  <si>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</si>
  <si>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</si>
  <si>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</si>
  <si>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</si>
  <si>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</si>
  <si>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</si>
  <si>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</si>
  <si>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</si>
  <si>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</si>
  <si>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</si>
  <si>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</si>
  <si>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</si>
  <si>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</si>
  <si>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</si>
  <si>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</si>
  <si>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</si>
  <si>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</si>
  <si>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</si>
  <si>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</si>
  <si>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</si>
  <si>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</si>
  <si>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</si>
  <si>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</si>
  <si>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</si>
  <si>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</si>
  <si>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</si>
  <si>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</si>
  <si>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</si>
  <si>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</si>
  <si>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</si>
  <si>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</si>
  <si>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</si>
  <si>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</si>
  <si>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</si>
  <si>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</si>
  <si>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</si>
  <si>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</si>
  <si>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</si>
  <si>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</si>
  <si>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</si>
  <si>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</si>
  <si>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</si>
  <si>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</si>
  <si>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</si>
  <si>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</si>
  <si>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</si>
  <si>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</si>
  <si>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</si>
  <si>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</si>
  <si>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</si>
  <si>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</si>
  <si>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</si>
  <si>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</si>
  <si>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</si>
  <si>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</si>
  <si>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</si>
  <si>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</si>
  <si>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</si>
  <si>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</si>
  <si>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</si>
  <si>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</si>
  <si>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</si>
  <si>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</si>
  <si>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</si>
  <si>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</si>
  <si>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</si>
  <si>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</si>
  <si>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</si>
  <si>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</si>
  <si>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</si>
  <si>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</si>
  <si>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</si>
  <si>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</si>
  <si>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</si>
  <si>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</si>
  <si>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</si>
  <si>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</si>
  <si>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</si>
  <si>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</si>
  <si>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</si>
  <si>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</si>
  <si>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</si>
  <si>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</si>
  <si>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</si>
  <si>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</si>
  <si>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</si>
  <si>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</si>
  <si>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</si>
  <si>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</si>
  <si>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</si>
  <si>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</si>
  <si>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</si>
  <si>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</si>
  <si>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</si>
  <si>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</si>
  <si>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</si>
  <si>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</si>
  <si>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</si>
  <si>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</si>
  <si>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</si>
  <si>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</si>
  <si>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</si>
  <si>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</si>
  <si>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</si>
  <si>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</si>
  <si>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</si>
  <si>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</si>
  <si>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</si>
  <si>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</si>
  <si>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</si>
  <si>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</si>
  <si>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</si>
  <si>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</si>
  <si>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</si>
  <si>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</si>
  <si>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</si>
  <si>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</si>
  <si>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</si>
  <si>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</si>
  <si>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</si>
  <si>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</si>
  <si>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</si>
  <si>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</si>
  <si>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</si>
  <si>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</si>
  <si>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</si>
  <si>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</si>
  <si>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</si>
  <si>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</si>
  <si>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</si>
  <si>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</si>
  <si>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</si>
  <si>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</si>
  <si>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</si>
  <si>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</si>
  <si>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</si>
  <si>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</si>
  <si>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</si>
  <si>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</si>
  <si>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</si>
  <si>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</si>
  <si>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</si>
  <si>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</si>
  <si>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</si>
  <si>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</si>
  <si>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</si>
  <si>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</si>
  <si>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</si>
  <si>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</si>
  <si>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</si>
  <si>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</si>
  <si>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</si>
  <si>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</si>
  <si>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</si>
  <si>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</si>
  <si>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</si>
  <si>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</si>
  <si>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</si>
  <si>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</si>
  <si>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</si>
  <si>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</si>
  <si>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</si>
  <si>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</si>
  <si>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</si>
  <si>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</si>
  <si>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</si>
  <si>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</si>
  <si>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</si>
  <si>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</si>
  <si>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</si>
  <si>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</si>
  <si>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</si>
  <si>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</si>
  <si>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</si>
  <si>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</si>
  <si>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</si>
  <si>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</si>
  <si>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</si>
  <si>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</si>
  <si>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</si>
  <si>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</si>
  <si>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</si>
  <si>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</si>
  <si>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</si>
  <si>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</si>
  <si>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</si>
  <si>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</si>
  <si>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</si>
  <si>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</si>
  <si>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</si>
  <si>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</si>
  <si>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</si>
  <si>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</si>
  <si>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</si>
  <si>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</si>
  <si>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</si>
  <si>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</si>
  <si>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</si>
  <si>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</si>
  <si>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</si>
  <si>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</si>
  <si>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</si>
  <si>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</si>
  <si>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</si>
  <si>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</si>
  <si>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</si>
  <si>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</si>
  <si>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</si>
  <si>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</si>
  <si>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</si>
  <si>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</si>
  <si>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</si>
  <si>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</si>
  <si>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</si>
  <si>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</si>
  <si>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</si>
  <si>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</si>
  <si>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</si>
  <si>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</si>
  <si>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</si>
  <si>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</si>
  <si>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</si>
  <si>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</si>
  <si>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</si>
  <si>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</si>
  <si>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</si>
  <si>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</si>
  <si>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</si>
  <si>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</si>
  <si>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</si>
  <si>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</si>
  <si>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</si>
  <si>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</si>
  <si>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</si>
  <si>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</si>
  <si>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</si>
  <si>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</si>
  <si>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</si>
  <si>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</si>
  <si>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</si>
  <si>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</si>
  <si>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</si>
  <si>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</si>
  <si>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</si>
  <si>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</si>
  <si>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</si>
  <si>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</si>
  <si>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</si>
  <si>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</si>
  <si>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</si>
  <si>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</si>
  <si>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</si>
  <si>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</si>
  <si>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</si>
  <si>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</si>
  <si>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</si>
  <si>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</si>
  <si>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</si>
  <si>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</si>
  <si>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</si>
  <si>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</si>
  <si>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</si>
  <si>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</si>
  <si>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</si>
  <si>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</si>
  <si>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</si>
  <si>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</si>
  <si>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</si>
  <si>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</si>
  <si>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</si>
  <si>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</si>
  <si>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</si>
  <si>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</si>
  <si>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</si>
  <si>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</si>
  <si>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</si>
  <si>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</si>
  <si>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</si>
  <si>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</si>
  <si>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</si>
  <si>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</si>
  <si>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</si>
  <si>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</si>
  <si>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</si>
  <si>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</si>
  <si>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</si>
  <si>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</si>
  <si>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</si>
  <si>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</si>
  <si>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</si>
  <si>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</si>
  <si>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</si>
  <si>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</si>
  <si>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</si>
  <si>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</si>
  <si>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</si>
  <si>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</si>
  <si>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</si>
  <si>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</si>
  <si>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</si>
  <si>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</si>
  <si>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</si>
  <si>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</si>
  <si>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</si>
  <si>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</si>
  <si>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</si>
  <si>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</si>
  <si>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</si>
  <si>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</si>
  <si>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</si>
  <si>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</si>
  <si>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</si>
  <si>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</si>
  <si>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</si>
  <si>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</si>
  <si>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</si>
  <si>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</si>
  <si>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</si>
  <si>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</si>
  <si>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</si>
  <si>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</si>
  <si>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</si>
  <si>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</si>
  <si>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</si>
  <si>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</si>
  <si>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</si>
  <si>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</si>
  <si>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</si>
  <si>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</si>
  <si>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</si>
  <si>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</si>
  <si>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</si>
  <si>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</si>
  <si>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</si>
  <si>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</si>
  <si>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</si>
  <si>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</si>
  <si>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</si>
  <si>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</si>
  <si>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</si>
  <si>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</si>
  <si>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</si>
  <si>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</si>
  <si>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</si>
  <si>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</si>
  <si>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</si>
  <si>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</si>
  <si>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</si>
  <si>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</si>
  <si>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</si>
  <si>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</si>
  <si>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</si>
  <si>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</si>
  <si>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</si>
  <si>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</si>
  <si>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</si>
  <si>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</si>
  <si>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</si>
  <si>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</si>
  <si>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</si>
  <si>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</si>
  <si>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</si>
  <si>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</si>
  <si>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</si>
  <si>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</si>
  <si>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</si>
  <si>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</si>
  <si>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</si>
  <si>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</si>
  <si>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</si>
  <si>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</si>
  <si>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</si>
  <si>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</si>
  <si>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</si>
  <si>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</si>
  <si>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</si>
  <si>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</si>
  <si>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</si>
  <si>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</si>
  <si>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</si>
  <si>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</si>
  <si>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</si>
  <si>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</si>
  <si>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</si>
  <si>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</si>
  <si>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</si>
  <si>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</si>
  <si>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</si>
  <si>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</si>
  <si>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</si>
  <si>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</si>
  <si>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</si>
  <si>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</si>
  <si>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</si>
  <si>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</si>
  <si>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</si>
  <si>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</si>
  <si>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</si>
  <si>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</si>
  <si>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</si>
  <si>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</si>
  <si>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</si>
  <si>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</si>
  <si>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</si>
  <si>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</si>
  <si>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</si>
  <si>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</si>
  <si>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</si>
  <si>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</si>
  <si>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</si>
  <si>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</si>
  <si>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</si>
  <si>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</si>
  <si>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</si>
  <si>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</si>
  <si>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</si>
  <si>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</si>
  <si>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</si>
  <si>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</si>
  <si>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</si>
  <si>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</si>
  <si>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</si>
  <si>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</si>
  <si>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</si>
  <si>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</si>
  <si>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</si>
  <si>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</si>
  <si>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</si>
  <si>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</si>
  <si>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</si>
  <si>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</si>
  <si>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</si>
  <si>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</si>
  <si>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</si>
  <si>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</si>
  <si>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</si>
  <si>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</si>
  <si>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</si>
  <si>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</si>
  <si>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</si>
  <si>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</si>
  <si>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</si>
  <si>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</si>
  <si>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</si>
  <si>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</si>
  <si>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</si>
  <si>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</si>
  <si>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</si>
  <si>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</si>
  <si>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</si>
  <si>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</si>
  <si>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</si>
  <si>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</si>
  <si>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</si>
  <si>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</si>
  <si>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</si>
  <si>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</si>
  <si>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</si>
  <si>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</si>
  <si>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</si>
  <si>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</si>
  <si>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</si>
  <si>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</si>
  <si>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</si>
  <si>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</si>
  <si>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</si>
  <si>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</si>
  <si>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</si>
  <si>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</si>
  <si>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</si>
  <si>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</si>
  <si>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</si>
  <si>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</si>
  <si>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</si>
  <si>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</si>
  <si>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</si>
  <si>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</si>
  <si>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</si>
  <si>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</si>
  <si>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</si>
  <si>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</si>
  <si>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</si>
  <si>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</si>
  <si>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</si>
  <si>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</si>
  <si>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</si>
  <si>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</si>
  <si>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</si>
  <si>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</si>
  <si>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</si>
  <si>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</si>
  <si>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</si>
  <si>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</si>
  <si>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</si>
  <si>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</si>
  <si>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</si>
  <si>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</si>
  <si>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</si>
  <si>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</si>
  <si>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</si>
  <si>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</si>
  <si>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</si>
  <si>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</si>
  <si>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</si>
  <si>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</si>
  <si>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</si>
  <si>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</si>
  <si>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</si>
  <si>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</si>
  <si>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</si>
  <si>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</si>
  <si>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</si>
  <si>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</si>
  <si>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</si>
  <si>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</si>
  <si>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</si>
  <si>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</si>
  <si>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</si>
  <si>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</si>
  <si>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</si>
  <si>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</si>
  <si>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</si>
  <si>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</si>
  <si>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</si>
  <si>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</si>
  <si>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</si>
  <si>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</si>
  <si>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</si>
  <si>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</si>
  <si>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</si>
  <si>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</si>
  <si>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</si>
  <si>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</si>
  <si>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</si>
  <si>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</si>
  <si>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</si>
  <si>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</si>
  <si>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</si>
  <si>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</si>
  <si>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</si>
  <si>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</si>
  <si>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</si>
  <si>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</si>
  <si>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</si>
  <si>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</si>
  <si>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</si>
  <si>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</si>
  <si>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</si>
  <si>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</si>
  <si>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</si>
  <si>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</si>
  <si>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</si>
  <si>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</si>
  <si>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</si>
  <si>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</si>
  <si>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</si>
  <si>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</si>
  <si>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</si>
  <si>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</si>
  <si>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</si>
  <si>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</si>
  <si>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</si>
  <si>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</si>
  <si>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</si>
  <si>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</si>
  <si>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</si>
  <si>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</si>
  <si>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</si>
  <si>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</si>
  <si>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</si>
  <si>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</si>
  <si>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</si>
  <si>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</si>
  <si>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</si>
  <si>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</si>
  <si>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</si>
  <si>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</si>
  <si>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</si>
  <si>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</si>
  <si>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</si>
  <si>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</si>
  <si>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</si>
  <si>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</si>
  <si>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</si>
  <si>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</si>
  <si>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</si>
  <si>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</si>
  <si>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</si>
  <si>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</si>
  <si>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</si>
  <si>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</si>
  <si>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</si>
  <si>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</si>
  <si>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</si>
  <si>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</si>
  <si>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</si>
  <si>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</si>
  <si>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</si>
  <si>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</si>
  <si>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</si>
  <si>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</si>
  <si>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</si>
  <si>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</si>
  <si>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</si>
  <si>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</si>
  <si>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</si>
  <si>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</si>
  <si>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</si>
  <si>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</si>
  <si>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</si>
  <si>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</si>
  <si>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</si>
  <si>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</si>
  <si>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</si>
  <si>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</si>
  <si>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</si>
  <si>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</si>
  <si>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</si>
  <si>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</si>
  <si>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</si>
  <si>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</si>
  <si>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</si>
  <si>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</si>
  <si>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</si>
  <si>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</si>
  <si>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</si>
  <si>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</si>
  <si>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</si>
  <si>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</si>
  <si>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</si>
  <si>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</si>
  <si>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</si>
  <si>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</si>
  <si>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</si>
  <si>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</si>
  <si>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</si>
  <si>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</si>
  <si>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</si>
  <si>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</si>
  <si>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</si>
  <si>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</si>
  <si>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</si>
  <si>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</si>
  <si>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</si>
  <si>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</si>
  <si>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</si>
  <si>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</si>
  <si>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</si>
  <si>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</si>
  <si>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</si>
  <si>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</si>
  <si>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</si>
  <si>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</si>
  <si>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</si>
  <si>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</si>
  <si>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</si>
  <si>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</si>
  <si>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</si>
  <si>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</si>
  <si>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</si>
  <si>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</si>
  <si>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</si>
  <si>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</si>
  <si>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</si>
  <si>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</si>
  <si>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</si>
  <si>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</si>
  <si>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</si>
  <si>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</si>
  <si>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</si>
  <si>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</si>
  <si>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</si>
  <si>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</si>
  <si>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</si>
  <si>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</si>
  <si>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</si>
  <si>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</si>
  <si>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</si>
  <si>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</si>
  <si>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</si>
  <si>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</si>
  <si>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</si>
  <si>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</si>
  <si>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</si>
  <si>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</si>
  <si>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</si>
  <si>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</si>
  <si>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</si>
  <si>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</si>
  <si>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</si>
  <si>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</si>
  <si>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</si>
  <si>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</si>
  <si>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</si>
  <si>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</si>
  <si>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</si>
  <si>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</si>
  <si>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</si>
  <si>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</si>
  <si>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</si>
  <si>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</si>
  <si>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</si>
  <si>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</si>
  <si>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</si>
  <si>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</si>
  <si>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</si>
  <si>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</si>
  <si>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</si>
  <si>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</si>
  <si>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</si>
  <si>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</si>
  <si>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</si>
  <si>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</si>
  <si>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</si>
  <si>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</si>
  <si>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</si>
  <si>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</si>
  <si>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</si>
  <si>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</si>
  <si>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</si>
  <si>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</si>
  <si>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</si>
  <si>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</si>
  <si>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</si>
  <si>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</si>
  <si>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</si>
  <si>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</si>
  <si>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</si>
  <si>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</si>
  <si>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</si>
  <si>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</si>
  <si>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</si>
  <si>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</si>
  <si>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</si>
  <si>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</si>
  <si>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</si>
  <si>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</si>
  <si>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</si>
  <si>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</si>
  <si>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</si>
  <si>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</si>
  <si>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</si>
  <si>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</si>
  <si>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</si>
  <si>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</si>
  <si>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</si>
  <si>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</si>
  <si>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</si>
  <si>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</si>
  <si>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</si>
  <si>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</si>
  <si>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</si>
  <si>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</si>
  <si>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</si>
  <si>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</si>
  <si>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</si>
  <si>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</si>
  <si>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</si>
  <si>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</si>
  <si>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</si>
  <si>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</si>
  <si>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</si>
  <si>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</si>
  <si>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</si>
  <si>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</si>
  <si>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</si>
  <si>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</si>
  <si>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</si>
  <si>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</si>
  <si>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</si>
  <si>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</si>
  <si>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</si>
  <si>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</si>
  <si>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</si>
  <si>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</si>
  <si>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</si>
  <si>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</si>
  <si>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</si>
  <si>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</si>
  <si>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</si>
  <si>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</si>
  <si>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</si>
  <si>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</si>
  <si>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</si>
  <si>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</si>
  <si>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</si>
  <si>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</si>
  <si>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</si>
  <si>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</si>
  <si>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</si>
  <si>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</si>
  <si>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</si>
  <si>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</si>
  <si>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</si>
  <si>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</si>
  <si>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</si>
  <si>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</si>
  <si>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</si>
  <si>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</si>
  <si>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</si>
  <si>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</si>
  <si>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</si>
  <si>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</si>
  <si>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</si>
  <si>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</si>
  <si>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</si>
  <si>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</si>
  <si>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</si>
  <si>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</si>
  <si>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</si>
  <si>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</si>
  <si>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</si>
  <si>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</si>
  <si>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</si>
  <si>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</si>
  <si>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</si>
  <si>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</si>
  <si>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</si>
  <si>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</si>
  <si>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</si>
  <si>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</si>
  <si>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</si>
  <si>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</si>
  <si>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</si>
  <si>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</si>
  <si>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</si>
  <si>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</si>
  <si>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</si>
  <si>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</si>
  <si>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</si>
  <si>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</si>
  <si>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</si>
  <si>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</si>
  <si>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</si>
  <si>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</si>
  <si>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</si>
  <si>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</si>
  <si>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</si>
  <si>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</si>
  <si>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</si>
  <si>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</si>
  <si>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</si>
  <si>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</si>
  <si>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</si>
  <si>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</si>
  <si>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</si>
  <si>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</si>
  <si>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</si>
  <si>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</si>
  <si>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</si>
  <si>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</si>
  <si>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</si>
  <si>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</si>
  <si>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</si>
  <si>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</si>
  <si>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</si>
  <si>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</si>
  <si>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</si>
  <si>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</si>
  <si>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</si>
  <si>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</si>
  <si>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</si>
  <si>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</si>
  <si>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</si>
  <si>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</si>
  <si>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</si>
  <si>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</si>
  <si>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</si>
  <si>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</si>
  <si>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</si>
  <si>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</si>
  <si>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</si>
  <si>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</si>
  <si>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</si>
  <si>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</si>
  <si>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</si>
  <si>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</si>
  <si>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</si>
  <si>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</si>
  <si>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</si>
  <si>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</si>
  <si>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</si>
  <si>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</si>
  <si>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</si>
  <si>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</si>
  <si>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</si>
  <si>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</si>
  <si>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</si>
  <si>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</si>
  <si>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</si>
  <si>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</si>
  <si>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</si>
  <si>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</si>
  <si>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</si>
  <si>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</si>
  <si>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</si>
  <si>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</si>
  <si>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</si>
  <si>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</si>
  <si>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</si>
  <si>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</si>
  <si>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</si>
  <si>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</si>
  <si>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</si>
  <si>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</si>
  <si>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</si>
  <si>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</si>
  <si>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</si>
  <si>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</si>
  <si>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</si>
  <si>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</si>
  <si>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</si>
  <si>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</si>
  <si>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</si>
  <si>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</si>
  <si>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</si>
  <si>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</si>
  <si>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</si>
  <si>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</si>
  <si>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</si>
  <si>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</si>
  <si>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</si>
  <si>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</si>
  <si>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</si>
  <si>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</si>
  <si>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</si>
  <si>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</si>
  <si>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</si>
  <si>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</si>
  <si>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</si>
  <si>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</si>
  <si>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</si>
  <si>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</si>
  <si>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</si>
  <si>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</si>
  <si>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</si>
  <si>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</si>
  <si>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</si>
  <si>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</si>
  <si>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</si>
  <si>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</si>
  <si>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</si>
  <si>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</si>
  <si>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</si>
  <si>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</si>
  <si>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</si>
  <si>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</si>
  <si>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</si>
  <si>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</si>
  <si>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</si>
  <si>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</si>
  <si>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</si>
  <si>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</si>
  <si>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</si>
  <si>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</si>
  <si>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</si>
  <si>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</si>
  <si>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</si>
  <si>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</si>
  <si>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</si>
  <si>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</si>
  <si>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</si>
  <si>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</si>
  <si>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</si>
  <si>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</si>
  <si>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</si>
  <si>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</si>
  <si>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</si>
  <si>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</si>
  <si>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</si>
  <si>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</si>
  <si>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</si>
  <si>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</si>
  <si>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</si>
  <si>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</si>
  <si>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</si>
  <si>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</si>
  <si>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</si>
  <si>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</si>
  <si>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</si>
  <si>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</si>
  <si>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</si>
  <si>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</si>
  <si>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</si>
  <si>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</si>
  <si>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</si>
  <si>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</si>
  <si>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</si>
  <si>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</si>
  <si>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</si>
  <si>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</si>
  <si>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</si>
  <si>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</si>
  <si>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</si>
  <si>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</si>
  <si>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</si>
  <si>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</si>
  <si>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</si>
  <si>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</si>
  <si>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</si>
  <si>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</si>
  <si>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</si>
  <si>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</si>
  <si>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</si>
  <si>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</si>
  <si>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</si>
  <si>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</si>
  <si>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</si>
  <si>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</si>
  <si>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</si>
  <si>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</si>
  <si>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</si>
  <si>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</si>
  <si>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</si>
  <si>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</si>
  <si>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</si>
  <si>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</si>
  <si>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</si>
  <si>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</si>
  <si>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</si>
  <si>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</si>
  <si>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</si>
  <si>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</si>
  <si>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</si>
  <si>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</si>
  <si>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</si>
  <si>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</si>
  <si>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</si>
  <si>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</si>
  <si>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</si>
  <si>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</si>
  <si>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</si>
  <si>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</si>
  <si>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</si>
  <si>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</si>
  <si>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</si>
  <si>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</si>
  <si>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</si>
  <si>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</si>
  <si>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</si>
  <si>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</si>
  <si>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</si>
  <si>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</si>
  <si>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</si>
  <si>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</si>
  <si>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</si>
  <si>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</si>
  <si>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</si>
  <si>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</si>
  <si>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</si>
  <si>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</si>
  <si>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</si>
  <si>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</si>
  <si>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</si>
  <si>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</si>
  <si>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</si>
  <si>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</si>
  <si>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</si>
  <si>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</si>
  <si>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</si>
  <si>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</si>
  <si>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</si>
  <si>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</si>
  <si>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</si>
  <si>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</si>
  <si>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</si>
  <si>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</si>
  <si>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</si>
  <si>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</si>
  <si>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</si>
  <si>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</si>
  <si>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</si>
  <si>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</si>
  <si>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</si>
  <si>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</si>
  <si>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</si>
  <si>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</si>
  <si>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</si>
  <si>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</si>
  <si>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</si>
  <si>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</si>
  <si>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</si>
  <si>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</si>
  <si>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</si>
  <si>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</si>
  <si>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</si>
  <si>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</si>
  <si>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</si>
  <si>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</si>
  <si>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</si>
  <si>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</si>
  <si>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</si>
  <si>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</si>
  <si>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</si>
  <si>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</si>
  <si>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</si>
  <si>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</si>
  <si>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</si>
  <si>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</si>
  <si>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</si>
  <si>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</si>
  <si>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</si>
  <si>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</si>
  <si>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</si>
  <si>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</si>
  <si>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</si>
  <si>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</si>
  <si>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</si>
  <si>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</si>
  <si>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</si>
  <si>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</si>
  <si>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</si>
  <si>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</si>
  <si>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</si>
  <si>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</si>
  <si>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</si>
  <si>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</si>
  <si>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</si>
  <si>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</si>
  <si>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</si>
  <si>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</si>
  <si>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</si>
  <si>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</si>
  <si>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</si>
  <si>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</si>
  <si>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</si>
  <si>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</si>
  <si>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</si>
  <si>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</si>
  <si>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</si>
  <si>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</si>
  <si>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</si>
  <si>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</si>
  <si>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</si>
  <si>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</si>
  <si>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</si>
  <si>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</si>
  <si>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</si>
  <si>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</si>
  <si>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</si>
  <si>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</si>
  <si>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</si>
  <si>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</si>
  <si>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</si>
  <si>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</si>
  <si>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</si>
  <si>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</si>
  <si>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</si>
  <si>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</si>
  <si>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</si>
  <si>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</si>
  <si>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</si>
  <si>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</si>
  <si>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</si>
  <si>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</si>
  <si>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</si>
  <si>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</si>
  <si>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</si>
  <si>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</si>
  <si>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</si>
  <si>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</si>
  <si>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</si>
  <si>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</si>
  <si>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</si>
  <si>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</si>
  <si>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</si>
  <si>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</si>
  <si>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</si>
  <si>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</si>
  <si>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</si>
  <si>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</si>
  <si>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</si>
  <si>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</si>
  <si>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</si>
  <si>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</si>
  <si>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</si>
  <si>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</si>
  <si>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</si>
  <si>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</si>
  <si>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</si>
  <si>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</si>
  <si>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</si>
  <si>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</si>
  <si>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</si>
  <si>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</si>
  <si>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</si>
  <si>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</si>
  <si>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</si>
  <si>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</si>
  <si>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</si>
  <si>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</si>
  <si>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</si>
  <si>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</si>
  <si>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</si>
  <si>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</si>
  <si>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</si>
  <si>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</si>
  <si>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</si>
  <si>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</si>
  <si>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</si>
  <si>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</si>
  <si>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</si>
  <si>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</si>
  <si>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</si>
  <si>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</si>
  <si>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</si>
  <si>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</si>
  <si>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</si>
  <si>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</si>
  <si>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</si>
  <si>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</si>
  <si>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</si>
  <si>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</si>
  <si>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</si>
  <si>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</si>
  <si>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</si>
  <si>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</si>
  <si>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</si>
  <si>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</si>
  <si>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</si>
  <si>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</si>
  <si>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</si>
  <si>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</si>
  <si>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</si>
  <si>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</si>
  <si>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</si>
  <si>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</si>
  <si>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</si>
  <si>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</si>
  <si>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</si>
  <si>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</si>
  <si>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</si>
  <si>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</si>
  <si>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</si>
  <si>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</si>
  <si>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</si>
  <si>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</si>
  <si>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</si>
  <si>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</si>
  <si>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</si>
  <si>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</si>
  <si>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</si>
  <si>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</si>
  <si>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</si>
  <si>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</si>
  <si>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</si>
  <si>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</si>
  <si>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</si>
  <si>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</si>
  <si>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</si>
  <si>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</si>
  <si>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</si>
  <si>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</si>
  <si>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</si>
  <si>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</si>
  <si>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</si>
  <si>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</si>
  <si>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</si>
  <si>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</si>
  <si>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</si>
  <si>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</si>
  <si>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</si>
  <si>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</si>
  <si>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</si>
  <si>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</si>
  <si>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</si>
  <si>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</si>
  <si>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</si>
  <si>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</si>
  <si>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</si>
  <si>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</si>
  <si>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</si>
  <si>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</si>
  <si>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</si>
  <si>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</si>
  <si>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</si>
  <si>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</si>
  <si>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</si>
  <si>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</si>
  <si>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</si>
  <si>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</si>
  <si>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</si>
  <si>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</si>
  <si>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</si>
  <si>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</si>
  <si>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</si>
  <si>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</si>
  <si>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</si>
  <si>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</si>
  <si>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</si>
  <si>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</si>
  <si>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</si>
  <si>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</si>
  <si>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</si>
  <si>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</si>
  <si>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</si>
  <si>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</si>
  <si>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</si>
  <si>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</si>
  <si>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</si>
  <si>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</si>
  <si>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</si>
  <si>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</si>
  <si>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</si>
  <si>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</si>
  <si>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</si>
  <si>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</si>
  <si>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</si>
  <si>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</si>
  <si>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</si>
  <si>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</si>
  <si>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</si>
  <si>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</si>
  <si>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</si>
  <si>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</si>
  <si>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</si>
  <si>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</si>
  <si>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</si>
  <si>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</si>
  <si>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</si>
  <si>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</si>
  <si>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</si>
  <si>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</si>
  <si>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</si>
  <si>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</si>
  <si>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</si>
  <si>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</si>
  <si>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</si>
  <si>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</si>
  <si>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</si>
  <si>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</si>
  <si>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</si>
  <si>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</si>
  <si>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</si>
  <si>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</si>
  <si>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</si>
  <si>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</si>
  <si>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</si>
  <si>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</si>
  <si>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</si>
  <si>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</si>
  <si>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</si>
  <si>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</si>
  <si>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</si>
  <si>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</si>
  <si>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</si>
  <si>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</si>
  <si>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</si>
  <si>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</si>
  <si>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</si>
  <si>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</si>
  <si>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</si>
  <si>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</si>
  <si>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</si>
  <si>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</si>
  <si>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</si>
  <si>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</si>
  <si>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</si>
  <si>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</si>
  <si>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</si>
  <si>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</si>
  <si>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</si>
  <si>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</si>
  <si>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</si>
  <si>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</si>
  <si>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</si>
  <si>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</si>
  <si>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</si>
  <si>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</si>
  <si>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</si>
  <si>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</si>
  <si>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</si>
  <si>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</si>
  <si>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</si>
  <si>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</si>
  <si>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</si>
  <si>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</si>
  <si>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</si>
  <si>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</si>
  <si>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</si>
  <si>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</si>
  <si>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</si>
  <si>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</si>
  <si>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</si>
  <si>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</si>
  <si>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</si>
  <si>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</si>
  <si>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</si>
  <si>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</si>
  <si>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</si>
  <si>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</si>
  <si>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</si>
  <si>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</si>
  <si>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</si>
  <si>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</si>
  <si>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</si>
  <si>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</si>
  <si>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</si>
  <si>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</si>
  <si>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</si>
  <si>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</si>
  <si>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</si>
  <si>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</si>
  <si>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</si>
  <si>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</si>
  <si>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</si>
  <si>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</si>
  <si>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</si>
  <si>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</si>
  <si>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</si>
  <si>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</si>
  <si>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</si>
  <si>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</si>
  <si>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</si>
  <si>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</si>
  <si>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</si>
  <si>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</si>
  <si>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</si>
  <si>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</si>
  <si>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</si>
  <si>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</si>
  <si>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</si>
  <si>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</si>
  <si>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</si>
  <si>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</si>
  <si>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</si>
  <si>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</si>
  <si>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</si>
  <si>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</si>
  <si>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</si>
  <si>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</si>
  <si>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</si>
  <si>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</si>
  <si>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</si>
  <si>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</si>
  <si>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</si>
  <si>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</si>
  <si>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</si>
  <si>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</si>
  <si>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</si>
  <si>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</si>
  <si>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</si>
  <si>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</si>
  <si>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</si>
  <si>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</si>
  <si>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</si>
  <si>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</si>
  <si>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</si>
  <si>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</si>
  <si>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</si>
  <si>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</si>
  <si>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</si>
  <si>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</si>
  <si>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</si>
  <si>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</si>
  <si>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</si>
  <si>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</si>
  <si>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</si>
  <si>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</si>
  <si>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</si>
  <si>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</si>
  <si>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</si>
  <si>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</si>
  <si>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</si>
  <si>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</si>
  <si>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</si>
  <si>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</si>
  <si>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</si>
  <si>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</si>
  <si>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</si>
  <si>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</si>
  <si>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</si>
  <si>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</si>
  <si>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</si>
  <si>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</si>
  <si>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</si>
  <si>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</si>
  <si>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</si>
  <si>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</si>
  <si>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</si>
  <si>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</si>
  <si>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</si>
  <si>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</si>
  <si>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</si>
  <si>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</si>
  <si>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</si>
  <si>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</si>
  <si>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</si>
  <si>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</si>
  <si>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</si>
  <si>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</si>
  <si>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</si>
  <si>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</si>
  <si>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</si>
  <si>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</si>
  <si>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</si>
  <si>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</si>
  <si>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</si>
  <si>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</si>
  <si>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</si>
  <si>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</si>
  <si>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</si>
  <si>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</si>
  <si>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</si>
  <si>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</si>
  <si>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</si>
  <si>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</si>
  <si>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</si>
  <si>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</si>
  <si>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</si>
  <si>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</si>
  <si>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</si>
  <si>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</si>
  <si>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</si>
  <si>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</si>
  <si>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</si>
  <si>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</si>
  <si>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</si>
  <si>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</si>
  <si>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</si>
  <si>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</si>
  <si>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</si>
  <si>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</si>
  <si>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</si>
  <si>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</si>
  <si>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</si>
  <si>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</si>
  <si>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</si>
  <si>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</si>
  <si>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</si>
  <si>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</si>
  <si>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</si>
  <si>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</si>
  <si>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</si>
  <si>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</si>
  <si>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</si>
  <si>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</si>
  <si>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</si>
  <si>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</si>
  <si>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</si>
  <si>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</si>
  <si>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</si>
  <si>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</si>
  <si>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</si>
  <si>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</si>
  <si>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</si>
  <si>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</si>
  <si>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</si>
  <si>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</si>
  <si>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</si>
  <si>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</si>
  <si>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</si>
  <si>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</si>
  <si>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</si>
  <si>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</si>
  <si>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</si>
  <si>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</si>
  <si>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</si>
  <si>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</si>
  <si>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</si>
  <si>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</si>
  <si>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</si>
  <si>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</si>
  <si>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</si>
  <si>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</si>
  <si>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</si>
  <si>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</si>
  <si>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</si>
  <si>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</si>
  <si>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</si>
  <si>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</si>
  <si>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</si>
  <si>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</si>
  <si>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</si>
  <si>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</si>
  <si>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</si>
  <si>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</si>
  <si>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</si>
  <si>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</si>
  <si>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</si>
  <si>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</si>
  <si>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</si>
  <si>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</si>
  <si>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</si>
  <si>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</si>
  <si>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</si>
  <si>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</si>
  <si>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</si>
  <si>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</si>
  <si>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</si>
  <si>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</si>
  <si>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</si>
  <si>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</si>
  <si>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</si>
  <si>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</si>
  <si>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</si>
  <si>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</si>
  <si>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</si>
  <si>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</si>
  <si>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</si>
  <si>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</si>
  <si>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</si>
  <si>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</si>
  <si>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</si>
  <si>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</si>
  <si>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</si>
  <si>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</si>
  <si>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</si>
  <si>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</si>
  <si>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</si>
  <si>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</si>
  <si>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</si>
  <si>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</si>
  <si>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</si>
  <si>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</si>
  <si>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</si>
  <si>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</si>
  <si>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</si>
  <si>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</si>
  <si>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</si>
  <si>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</si>
  <si>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</si>
  <si>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</si>
  <si>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</si>
  <si>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</si>
  <si>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</si>
  <si>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</si>
  <si>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</si>
  <si>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</si>
  <si>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</si>
  <si>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</si>
  <si>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</si>
  <si>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</si>
  <si>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</si>
  <si>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</si>
  <si>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</si>
  <si>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</si>
  <si>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</si>
  <si>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</si>
  <si>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</si>
  <si>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</si>
  <si>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</si>
  <si>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</si>
  <si>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</si>
  <si>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</si>
  <si>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</si>
  <si>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</si>
  <si>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</si>
  <si>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</si>
  <si>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</si>
  <si>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</si>
  <si>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</si>
  <si>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</si>
  <si>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</si>
  <si>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</si>
  <si>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</si>
  <si>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</si>
  <si>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</si>
  <si>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</si>
  <si>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</si>
  <si>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</si>
  <si>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</si>
  <si>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</si>
  <si>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</si>
  <si>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</si>
  <si>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</si>
  <si>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</si>
  <si>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</si>
  <si>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</si>
  <si>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</si>
  <si>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</si>
  <si>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</si>
  <si>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</si>
  <si>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</si>
  <si>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</si>
  <si>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</si>
  <si>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</si>
  <si>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</si>
  <si>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</si>
  <si>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</si>
  <si>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</si>
  <si>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</si>
  <si>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</si>
  <si>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</si>
  <si>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</si>
  <si>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</si>
  <si>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</si>
  <si>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</si>
  <si>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</si>
  <si>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</si>
  <si>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</si>
  <si>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</si>
  <si>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</si>
  <si>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</si>
  <si>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</si>
  <si>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</si>
  <si>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</si>
  <si>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</si>
  <si>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</si>
  <si>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</si>
  <si>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</si>
  <si>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</si>
  <si>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</si>
  <si>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</si>
  <si>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</si>
  <si>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</si>
  <si>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</si>
  <si>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</si>
  <si>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</si>
  <si>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</si>
  <si>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</si>
  <si>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</si>
  <si>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</si>
  <si>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</si>
  <si>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</si>
  <si>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</si>
  <si>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</si>
  <si>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</si>
  <si>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</si>
  <si>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</si>
  <si>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</si>
  <si>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</si>
  <si>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</si>
  <si>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</si>
  <si>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</si>
  <si>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</si>
  <si>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</si>
  <si>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</si>
  <si>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</si>
  <si>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</si>
  <si>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</si>
  <si>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</si>
  <si>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</si>
  <si>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</si>
  <si>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</si>
  <si>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</si>
  <si>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</si>
  <si>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</si>
  <si>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</si>
  <si>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</si>
  <si>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</si>
  <si>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</si>
  <si>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</si>
  <si>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</si>
  <si>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</si>
  <si>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</si>
  <si>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</si>
  <si>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</si>
  <si>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</si>
  <si>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</si>
  <si>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</si>
  <si>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</si>
  <si>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</si>
  <si>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</si>
  <si>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</si>
  <si>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</si>
  <si>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</si>
  <si>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</si>
  <si>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</si>
  <si>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</si>
  <si>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</si>
  <si>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</si>
  <si>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</si>
  <si>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</si>
  <si>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</si>
  <si>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</si>
  <si>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</si>
  <si>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</si>
  <si>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</si>
  <si>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</si>
  <si>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</si>
  <si>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</si>
  <si>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</si>
  <si>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</si>
  <si>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</si>
  <si>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</si>
  <si>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</si>
  <si>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</si>
  <si>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</si>
  <si>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</si>
  <si>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</si>
  <si>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</si>
  <si>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</si>
  <si>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</si>
  <si>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</si>
  <si>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</si>
  <si>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</si>
  <si>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</si>
  <si>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</si>
  <si>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</si>
  <si>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</si>
  <si>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</si>
  <si>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</si>
  <si>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</si>
  <si>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</si>
  <si>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</si>
  <si>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</si>
  <si>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</si>
  <si>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</si>
  <si>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</si>
  <si>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</si>
  <si>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</si>
  <si>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</si>
  <si>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</si>
  <si>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</si>
  <si>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</si>
  <si>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</si>
  <si>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</si>
  <si>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</si>
  <si>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</si>
  <si>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</si>
  <si>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</si>
  <si>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</si>
  <si>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</si>
  <si>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</si>
  <si>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</si>
  <si>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</si>
  <si>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</si>
  <si>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</si>
  <si>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</si>
  <si>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</si>
  <si>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</si>
  <si>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</si>
  <si>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</si>
  <si>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</si>
  <si>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</si>
  <si>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</si>
  <si>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</si>
  <si>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</si>
  <si>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</si>
  <si>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</si>
  <si>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</si>
  <si>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</si>
  <si>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</si>
  <si>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</si>
  <si>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</si>
  <si>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</si>
  <si>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</si>
  <si>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</si>
  <si>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</si>
  <si>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</si>
  <si>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</si>
  <si>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</si>
  <si>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</si>
  <si>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</si>
  <si>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</si>
  <si>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</si>
  <si>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</si>
  <si>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</si>
  <si>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</si>
  <si>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</si>
  <si>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</si>
  <si>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</si>
  <si>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</si>
  <si>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</si>
  <si>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</si>
  <si>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</si>
  <si>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</si>
  <si>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</si>
  <si>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</si>
  <si>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</si>
  <si>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</si>
  <si>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</si>
  <si>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</si>
  <si>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</si>
  <si>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</si>
  <si>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</si>
  <si>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</si>
  <si>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</si>
  <si>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</si>
  <si>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</si>
  <si>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</si>
  <si>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</si>
  <si>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</si>
  <si>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</si>
  <si>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</si>
  <si>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</si>
  <si>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</si>
  <si>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</si>
  <si>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</si>
  <si>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</si>
  <si>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</si>
  <si>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</si>
  <si>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</si>
  <si>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</si>
  <si>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</si>
  <si>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</si>
  <si>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</si>
  <si>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</si>
  <si>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</si>
  <si>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</si>
  <si>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</si>
  <si>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</si>
  <si>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</si>
  <si>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</si>
  <si>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</si>
  <si>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</si>
  <si>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</si>
  <si>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</si>
  <si>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</si>
  <si>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</si>
  <si>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</si>
  <si>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</si>
  <si>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</si>
  <si>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</si>
  <si>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</si>
  <si>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</si>
  <si>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</si>
  <si>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</si>
  <si>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</si>
  <si>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</si>
  <si>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</si>
  <si>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</si>
  <si>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</si>
  <si>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</si>
  <si>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</si>
  <si>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</si>
  <si>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</si>
  <si>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</si>
  <si>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</si>
  <si>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</si>
  <si>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</si>
  <si>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</si>
  <si>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</si>
  <si>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</si>
  <si>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</si>
  <si>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</si>
  <si>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</si>
  <si>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</si>
  <si>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</si>
  <si>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</si>
  <si>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</si>
  <si>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</si>
  <si>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</si>
  <si>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</si>
  <si>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</si>
  <si>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</si>
  <si>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</si>
  <si>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</si>
  <si>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</si>
  <si>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</si>
  <si>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</si>
  <si>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</si>
  <si>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</si>
  <si>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</si>
  <si>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</si>
  <si>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</si>
  <si>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</si>
  <si>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</si>
  <si>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</si>
  <si>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</si>
  <si>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</si>
  <si>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</si>
  <si>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</si>
  <si>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</si>
  <si>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</si>
  <si>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</si>
  <si>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</si>
  <si>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</si>
  <si>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</si>
  <si>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</si>
  <si>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</si>
  <si>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</si>
  <si>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</si>
  <si>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</si>
  <si>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</si>
  <si>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</si>
  <si>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</si>
  <si>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</si>
  <si>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</si>
  <si>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</si>
  <si>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</si>
  <si>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</si>
  <si>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</si>
  <si>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</si>
  <si>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</si>
  <si>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</si>
  <si>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</si>
  <si>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</si>
  <si>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</si>
  <si>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</si>
  <si>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</si>
  <si>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</si>
  <si>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</si>
  <si>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</si>
  <si>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</si>
  <si>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</si>
  <si>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</si>
  <si>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</si>
  <si>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</si>
  <si>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</si>
  <si>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</si>
  <si>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</si>
  <si>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</si>
  <si>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</si>
  <si>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</si>
  <si>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</si>
  <si>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</si>
  <si>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</si>
  <si>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</si>
  <si>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</si>
  <si>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</si>
  <si>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</si>
  <si>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</si>
  <si>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</si>
  <si>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</si>
  <si>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</si>
  <si>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</si>
  <si>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</si>
  <si>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</si>
  <si>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</si>
  <si>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</si>
  <si>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</si>
  <si>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</si>
  <si>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</si>
  <si>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</si>
  <si>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</si>
  <si>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</si>
  <si>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</si>
  <si>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</si>
  <si>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</si>
  <si>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</si>
  <si>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</si>
  <si>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</si>
  <si>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</si>
  <si>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</si>
  <si>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</si>
  <si>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</si>
  <si>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</si>
  <si>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</si>
  <si>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</si>
  <si>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</si>
  <si>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</si>
  <si>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</si>
  <si>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</si>
  <si>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</si>
  <si>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</si>
  <si>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</si>
  <si>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</si>
  <si>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</si>
  <si>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</si>
  <si>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</si>
  <si>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</si>
  <si>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</si>
  <si>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</si>
  <si>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</si>
  <si>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</si>
  <si>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</si>
  <si>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</si>
  <si>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</si>
  <si>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</si>
  <si>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</si>
  <si>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</si>
  <si>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</si>
  <si>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</si>
  <si>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</si>
  <si>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</si>
  <si>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</si>
  <si>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</si>
  <si>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</si>
  <si>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</si>
  <si>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</si>
  <si>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</si>
  <si>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</si>
  <si>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</si>
  <si>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</si>
  <si>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</si>
  <si>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</si>
  <si>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</si>
  <si>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</si>
  <si>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</si>
  <si>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</si>
  <si>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</si>
  <si>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</si>
  <si>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</si>
  <si>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</si>
  <si>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</si>
  <si>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</si>
  <si>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</si>
  <si>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</si>
  <si>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</si>
  <si>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</si>
  <si>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</si>
  <si>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</si>
  <si>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</si>
  <si>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</si>
  <si>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</si>
  <si>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</si>
  <si>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</si>
  <si>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</si>
  <si>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</si>
  <si>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</si>
  <si>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</si>
  <si>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</si>
  <si>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</si>
  <si>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</si>
  <si>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</si>
  <si>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</si>
  <si>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</si>
  <si>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</si>
  <si>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</si>
  <si>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</si>
  <si>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</si>
  <si>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</si>
  <si>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</si>
  <si>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</si>
  <si>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</si>
  <si>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</si>
  <si>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</si>
  <si>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</si>
  <si>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</si>
  <si>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</si>
  <si>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</si>
  <si>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</si>
  <si>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</si>
  <si>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</si>
  <si>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</si>
  <si>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</si>
  <si>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</si>
  <si>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</si>
  <si>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</si>
  <si>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</si>
  <si>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</si>
  <si>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</si>
  <si>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</si>
  <si>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</si>
  <si>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</si>
  <si>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</si>
  <si>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</si>
  <si>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</si>
  <si>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</si>
  <si>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</si>
  <si>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</si>
  <si>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</si>
  <si>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</si>
  <si>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</si>
  <si>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</si>
  <si>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</si>
  <si>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</si>
  <si>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</si>
  <si>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</si>
  <si>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</si>
  <si>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</si>
  <si>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</si>
  <si>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</si>
  <si>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</si>
  <si>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</si>
  <si>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</si>
  <si>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</si>
  <si>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</si>
  <si>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</si>
  <si>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</si>
  <si>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</si>
  <si>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</si>
  <si>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</si>
  <si>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</si>
  <si>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</si>
  <si>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</si>
  <si>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</si>
  <si>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</si>
  <si>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</si>
  <si>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</si>
  <si>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</si>
  <si>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</si>
  <si>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</si>
  <si>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</si>
  <si>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</si>
  <si>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</si>
  <si>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</si>
  <si>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</si>
  <si>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</si>
  <si>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</si>
  <si>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</si>
  <si>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</si>
  <si>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</si>
  <si>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</si>
  <si>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</si>
  <si>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</si>
  <si>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</si>
  <si>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</si>
  <si>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</si>
  <si>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</si>
  <si>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</si>
  <si>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</si>
  <si>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</si>
  <si>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</si>
  <si>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</si>
  <si>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</si>
  <si>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</si>
  <si>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</si>
  <si>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</si>
  <si>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</si>
  <si>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</si>
  <si>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</si>
  <si>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</si>
  <si>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</si>
  <si>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</si>
  <si>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</si>
  <si>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</si>
  <si>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</si>
  <si>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</si>
  <si>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</si>
  <si>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</si>
  <si>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</si>
  <si>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</si>
  <si>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</si>
  <si>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</si>
  <si>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</si>
  <si>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</si>
  <si>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</si>
  <si>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</si>
  <si>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</si>
  <si>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</si>
  <si>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</si>
  <si>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</si>
  <si>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</si>
  <si>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</si>
  <si>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</si>
  <si>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</si>
  <si>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</si>
  <si>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</si>
  <si>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</si>
  <si>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</si>
  <si>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</si>
  <si>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</si>
  <si>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</si>
  <si>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</si>
  <si>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</si>
  <si>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</si>
  <si>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</si>
  <si>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</si>
  <si>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</si>
  <si>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</si>
  <si>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</si>
  <si>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</si>
  <si>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</si>
  <si>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</si>
  <si>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</si>
  <si>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</si>
  <si>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</si>
  <si>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</si>
  <si>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</si>
  <si>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</si>
  <si>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</si>
  <si>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</si>
  <si>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</si>
  <si>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</si>
  <si>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</si>
  <si>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</si>
  <si>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</si>
  <si>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</si>
  <si>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</si>
  <si>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</si>
  <si>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</si>
  <si>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</si>
  <si>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</si>
  <si>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</si>
  <si>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</si>
  <si>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</si>
  <si>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</si>
  <si>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</si>
  <si>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</si>
  <si>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</si>
  <si>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</si>
  <si>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</si>
  <si>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</si>
  <si>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</si>
  <si>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</si>
  <si>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</si>
  <si>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</si>
  <si>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</si>
  <si>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</si>
  <si>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</si>
  <si>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</si>
  <si>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</si>
  <si>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</si>
  <si>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</si>
  <si>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</si>
  <si>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</si>
  <si>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</si>
  <si>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</si>
  <si>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</si>
  <si>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</si>
  <si>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</si>
  <si>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</si>
  <si>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</si>
  <si>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</si>
  <si>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</si>
  <si>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</si>
  <si>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</si>
  <si>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</si>
  <si>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</si>
  <si>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</si>
  <si>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</si>
  <si>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</si>
  <si>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</si>
  <si>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</si>
  <si>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</si>
  <si>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</si>
  <si>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</si>
  <si>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</si>
  <si>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</si>
  <si>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</si>
  <si>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</si>
  <si>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</si>
  <si>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</si>
  <si>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</si>
  <si>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</si>
  <si>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</si>
  <si>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</si>
  <si>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</si>
  <si>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</si>
  <si>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</si>
  <si>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</si>
  <si>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</si>
  <si>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</si>
  <si>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</si>
  <si>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</si>
  <si>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</si>
  <si>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</si>
  <si>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</si>
  <si>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</si>
  <si>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</si>
  <si>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</si>
  <si>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</si>
  <si>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</si>
  <si>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</si>
  <si>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</si>
  <si>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</si>
  <si>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</si>
  <si>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</si>
  <si>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</si>
  <si>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</si>
  <si>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</si>
  <si>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</si>
  <si>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</si>
  <si>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</si>
  <si>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</si>
  <si>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</si>
  <si>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</si>
  <si>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</si>
  <si>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</si>
  <si>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</si>
  <si>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</si>
  <si>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</si>
  <si>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</si>
  <si>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</si>
  <si>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</si>
  <si>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</si>
  <si>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</si>
  <si>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</si>
  <si>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</si>
  <si>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</si>
  <si>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</si>
  <si>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</si>
  <si>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</si>
  <si>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</si>
  <si>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</si>
  <si>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</si>
  <si>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</si>
  <si>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</si>
  <si>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</si>
  <si>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</si>
  <si>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</si>
  <si>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</si>
  <si>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</si>
  <si>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</si>
  <si>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</si>
  <si>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</si>
  <si>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</si>
  <si>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</si>
  <si>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</si>
  <si>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</si>
  <si>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</si>
  <si>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</si>
  <si>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</si>
  <si>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</si>
  <si>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</si>
  <si>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</si>
  <si>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</si>
  <si>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</si>
  <si>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</si>
  <si>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</si>
  <si>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</si>
  <si>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</si>
  <si>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</si>
  <si>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</si>
  <si>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</si>
  <si>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</si>
  <si>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</si>
  <si>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</si>
  <si>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</si>
  <si>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</si>
  <si>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</si>
  <si>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</si>
  <si>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</si>
  <si>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</si>
  <si>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</si>
  <si>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</si>
  <si>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</si>
  <si>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</si>
  <si>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</si>
  <si>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</si>
  <si>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</si>
  <si>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</si>
  <si>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</si>
  <si>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</si>
  <si>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</si>
  <si>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</si>
  <si>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</si>
  <si>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</si>
  <si>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</si>
  <si>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</si>
  <si>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</si>
  <si>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</si>
  <si>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</si>
  <si>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</si>
  <si>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</si>
  <si>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</si>
  <si>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</si>
  <si>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</si>
  <si>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</si>
  <si>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</si>
  <si>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</si>
  <si>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</si>
  <si>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</si>
  <si>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</si>
  <si>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</si>
  <si>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</si>
  <si>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</si>
  <si>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</si>
  <si>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</si>
  <si>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</si>
  <si>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</si>
  <si>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</si>
  <si>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</si>
  <si>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</si>
  <si>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</si>
  <si>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</si>
  <si>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</si>
  <si>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</si>
  <si>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</si>
  <si>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</si>
  <si>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</si>
  <si>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</si>
  <si>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</si>
  <si>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</si>
  <si>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</si>
  <si>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</si>
  <si>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</si>
  <si>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</si>
  <si>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</si>
  <si>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</si>
  <si>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</si>
  <si>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</si>
  <si>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</si>
  <si>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</si>
  <si>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</si>
  <si>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</si>
  <si>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</si>
  <si>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</si>
  <si>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</si>
  <si>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</si>
  <si>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</si>
  <si>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</si>
  <si>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</si>
  <si>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</si>
  <si>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</si>
  <si>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</si>
  <si>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</si>
  <si>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</si>
  <si>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</si>
  <si>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</si>
  <si>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</si>
  <si>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</si>
  <si>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</si>
  <si>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</si>
  <si>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</si>
  <si>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</si>
  <si>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</si>
  <si>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</si>
  <si>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</si>
  <si>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</si>
  <si>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</si>
  <si>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</si>
  <si>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</si>
  <si>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</si>
  <si>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</si>
  <si>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</si>
  <si>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</si>
  <si>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</si>
  <si>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</si>
  <si>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</si>
  <si>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</si>
  <si>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</si>
  <si>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</si>
  <si>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</si>
  <si>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</si>
  <si>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</si>
  <si>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</si>
  <si>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</si>
  <si>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</si>
  <si>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</si>
  <si>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</si>
  <si>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</si>
  <si>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</si>
  <si>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</si>
  <si>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</si>
  <si>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</si>
  <si>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</si>
  <si>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</si>
  <si>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</si>
  <si>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</si>
  <si>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</si>
  <si>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</si>
  <si>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</si>
  <si>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</si>
  <si>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</si>
  <si>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</si>
  <si>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</si>
  <si>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</si>
  <si>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</si>
  <si>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</si>
  <si>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</si>
  <si>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</si>
  <si>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</si>
  <si>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</si>
  <si>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</si>
  <si>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</si>
  <si>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</si>
  <si>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</si>
  <si>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</si>
  <si>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</si>
  <si>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</si>
  <si>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</si>
  <si>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</si>
  <si>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</si>
  <si>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</si>
  <si>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</si>
  <si>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</si>
  <si>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</si>
  <si>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</si>
  <si>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</si>
  <si>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</si>
  <si>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</si>
  <si>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</si>
  <si>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</si>
  <si>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</si>
  <si>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</si>
  <si>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</si>
  <si>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</si>
  <si>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</si>
  <si>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</si>
  <si>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</si>
  <si>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</si>
  <si>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</si>
  <si>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</si>
  <si>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</si>
  <si>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</si>
  <si>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</si>
  <si>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</si>
  <si>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</si>
  <si>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</si>
  <si>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</si>
  <si>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</si>
  <si>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</si>
  <si>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</si>
  <si>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</si>
  <si>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</si>
  <si>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</si>
  <si>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</si>
  <si>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</si>
  <si>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</si>
  <si>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</si>
  <si>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</si>
  <si>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</si>
  <si>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</si>
  <si>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</si>
  <si>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</si>
  <si>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</si>
  <si>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</si>
  <si>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</si>
  <si>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</si>
  <si>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</si>
  <si>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</si>
  <si>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</si>
  <si>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</si>
  <si>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</si>
  <si>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</si>
  <si>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</si>
  <si>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</si>
  <si>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</si>
  <si>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</si>
  <si>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</si>
  <si>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</si>
  <si>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</si>
  <si>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</si>
  <si>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</si>
  <si>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</si>
  <si>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</si>
  <si>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</si>
  <si>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</si>
  <si>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</si>
  <si>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</si>
  <si>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</si>
  <si>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</si>
  <si>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</si>
  <si>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</si>
  <si>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</si>
  <si>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</si>
  <si>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</si>
  <si>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</si>
  <si>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</si>
  <si>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</si>
  <si>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</si>
  <si>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</si>
  <si>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</si>
  <si>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</si>
  <si>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</si>
  <si>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</si>
  <si>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</si>
  <si>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</si>
  <si>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</si>
  <si>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</si>
  <si>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</si>
  <si>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</si>
  <si>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</si>
  <si>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</si>
  <si>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</si>
  <si>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</si>
  <si>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</si>
  <si>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</si>
  <si>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</si>
  <si>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</si>
  <si>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</si>
  <si>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</si>
  <si>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</si>
  <si>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</si>
  <si>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</si>
  <si>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</si>
  <si>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</si>
  <si>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</si>
  <si>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</si>
  <si>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</si>
  <si>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</si>
  <si>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</si>
  <si>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</si>
  <si>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</si>
  <si>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</si>
  <si>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</si>
  <si>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</si>
  <si>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</si>
  <si>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</si>
  <si>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</si>
  <si>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</si>
  <si>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</si>
  <si>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</si>
  <si>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</si>
  <si>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</si>
  <si>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</si>
  <si>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</si>
  <si>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</si>
  <si>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</si>
  <si>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</si>
  <si>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</si>
  <si>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</si>
  <si>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</si>
  <si>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</si>
  <si>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</si>
  <si>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</si>
  <si>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</si>
  <si>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</si>
  <si>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</si>
  <si>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</si>
  <si>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</si>
  <si>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</si>
  <si>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</si>
  <si>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</si>
  <si>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</si>
  <si>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</si>
  <si>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</si>
  <si>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</si>
  <si>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</si>
  <si>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</si>
  <si>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</si>
  <si>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</si>
  <si>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</si>
  <si>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</si>
  <si>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</si>
  <si>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</si>
  <si>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</si>
  <si>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</si>
  <si>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</si>
  <si>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</si>
  <si>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</si>
  <si>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</si>
  <si>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</si>
  <si>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</si>
  <si>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</si>
  <si>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</si>
  <si>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</si>
  <si>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</si>
  <si>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</si>
  <si>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</si>
  <si>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</si>
  <si>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</si>
  <si>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</si>
  <si>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</si>
  <si>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</si>
  <si>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</si>
  <si>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</si>
  <si>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</si>
  <si>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</si>
  <si>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</si>
  <si>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</si>
  <si>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</si>
  <si>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</si>
  <si>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</si>
  <si>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</si>
  <si>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</si>
  <si>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</si>
  <si>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</si>
  <si>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</si>
  <si>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</si>
  <si>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</si>
  <si>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</si>
  <si>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</si>
  <si>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</si>
  <si>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</si>
  <si>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</si>
  <si>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</si>
  <si>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</si>
  <si>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</si>
  <si>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</si>
  <si>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</si>
  <si>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</si>
  <si>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</si>
  <si>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</si>
  <si>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</si>
  <si>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</si>
  <si>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</si>
  <si>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</si>
  <si>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</si>
  <si>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</si>
  <si>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</si>
  <si>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</si>
  <si>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</si>
  <si>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</si>
  <si>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</si>
  <si>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</si>
  <si>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</si>
  <si>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</si>
  <si>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</si>
  <si>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</si>
  <si>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</si>
  <si>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</si>
  <si>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</si>
  <si>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</si>
  <si>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</si>
  <si>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</si>
  <si>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</si>
  <si>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</si>
  <si>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</si>
  <si>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</si>
  <si>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</si>
  <si>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</si>
  <si>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</si>
  <si>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</si>
  <si>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</si>
  <si>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</si>
  <si>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</si>
  <si>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</si>
  <si>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</si>
  <si>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</si>
  <si>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</si>
  <si>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</si>
  <si>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</si>
  <si>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</si>
  <si>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</si>
  <si>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</si>
  <si>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</si>
  <si>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</si>
  <si>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</si>
  <si>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</si>
  <si>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</si>
  <si>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</si>
  <si>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</si>
  <si>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</si>
  <si>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</si>
  <si>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</si>
  <si>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</si>
  <si>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</si>
  <si>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</si>
  <si>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</si>
  <si>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</si>
  <si>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</si>
  <si>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</si>
  <si>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</si>
  <si>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</si>
  <si>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</si>
  <si>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</si>
  <si>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</si>
  <si>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</si>
  <si>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</si>
  <si>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</si>
  <si>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</si>
  <si>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</si>
  <si>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</si>
  <si>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</si>
  <si>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</si>
  <si>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</si>
  <si>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</si>
  <si>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</si>
  <si>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</si>
  <si>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</si>
  <si>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</si>
  <si>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</si>
  <si>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</si>
  <si>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</si>
  <si>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</si>
  <si>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</si>
  <si>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</si>
  <si>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</si>
  <si>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</si>
  <si>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</si>
  <si>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</si>
  <si>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</si>
  <si>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</si>
  <si>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</si>
  <si>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</si>
  <si>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</si>
  <si>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</si>
  <si>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</si>
  <si>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</si>
  <si>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</si>
  <si>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</si>
  <si>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</si>
  <si>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</si>
  <si>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</si>
  <si>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</si>
  <si>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</si>
  <si>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</si>
  <si>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</si>
  <si>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</si>
  <si>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</si>
  <si>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</si>
  <si>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</si>
  <si>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</si>
  <si>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</si>
  <si>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</si>
  <si>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</si>
  <si>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</si>
  <si>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</si>
  <si>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</si>
  <si>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</si>
  <si>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</si>
  <si>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</si>
  <si>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</si>
  <si>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</si>
  <si>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</si>
  <si>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</si>
  <si>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</si>
  <si>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</si>
  <si>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</si>
  <si>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</si>
  <si>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</si>
  <si>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</si>
  <si>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</si>
  <si>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</si>
  <si>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</si>
  <si>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</si>
  <si>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</si>
  <si>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</si>
  <si>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</si>
  <si>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</si>
  <si>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</si>
  <si>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</si>
  <si>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</si>
  <si>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</si>
  <si>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</si>
  <si>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</si>
  <si>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</si>
  <si>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</si>
  <si>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</si>
  <si>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</si>
  <si>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</si>
  <si>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</si>
  <si>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</si>
  <si>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</si>
  <si>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</si>
  <si>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</si>
  <si>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</si>
  <si>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</si>
  <si>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</si>
  <si>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</si>
  <si>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</si>
  <si>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</si>
  <si>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</si>
  <si>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</si>
  <si>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</si>
  <si>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</si>
  <si>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</si>
  <si>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</si>
  <si>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</si>
  <si>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</si>
  <si>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</si>
  <si>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</si>
  <si>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</si>
  <si>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</si>
  <si>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</si>
  <si>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</si>
  <si>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</si>
  <si>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</si>
  <si>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</si>
  <si>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</si>
  <si>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</si>
  <si>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</si>
  <si>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</si>
  <si>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</si>
  <si>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</si>
  <si>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</si>
  <si>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</si>
  <si>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</si>
  <si>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</si>
  <si>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</si>
  <si>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</si>
  <si>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</si>
  <si>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</si>
  <si>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</si>
  <si>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</si>
  <si>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</si>
  <si>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</si>
  <si>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</si>
  <si>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</si>
  <si>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</si>
  <si>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</si>
  <si>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</si>
  <si>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</si>
  <si>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</si>
  <si>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</si>
  <si>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</si>
  <si>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</si>
  <si>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</si>
  <si>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</si>
  <si>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</si>
  <si>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</si>
  <si>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</si>
  <si>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</si>
  <si>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</si>
  <si>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</si>
  <si>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</si>
  <si>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</si>
  <si>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</si>
  <si>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</si>
  <si>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</si>
  <si>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</si>
  <si>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</si>
  <si>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</si>
  <si>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</si>
  <si>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</si>
  <si>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</si>
  <si>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</si>
  <si>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</si>
  <si>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</si>
  <si>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</si>
  <si>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</si>
  <si>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</si>
  <si>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</si>
  <si>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</si>
  <si>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</si>
  <si>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</si>
  <si>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</si>
  <si>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</si>
  <si>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</si>
  <si>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</si>
  <si>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</si>
  <si>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</si>
  <si>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</si>
  <si>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</si>
  <si>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</si>
  <si>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</si>
  <si>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</si>
  <si>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</si>
  <si>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</si>
  <si>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</si>
  <si>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</si>
  <si>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</si>
  <si>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</si>
  <si>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</si>
  <si>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</si>
  <si>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</si>
  <si>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</si>
  <si>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</si>
  <si>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</si>
  <si>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</si>
  <si>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</si>
  <si>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</si>
  <si>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</si>
  <si>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</si>
  <si>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</si>
  <si>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</si>
  <si>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</si>
  <si>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</si>
  <si>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</si>
  <si>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</si>
  <si>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</si>
  <si>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</si>
  <si>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</si>
  <si>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</si>
  <si>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</si>
  <si>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</si>
  <si>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</si>
  <si>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</si>
  <si>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</si>
  <si>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</si>
  <si>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</si>
  <si>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</si>
  <si>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</si>
  <si>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</si>
  <si>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</si>
  <si>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</si>
  <si>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</si>
  <si>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</si>
  <si>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</si>
  <si>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</si>
  <si>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</si>
  <si>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</si>
  <si>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</si>
  <si>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</si>
  <si>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</si>
  <si>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</si>
  <si>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</si>
  <si>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</si>
  <si>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</si>
  <si>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</si>
  <si>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</si>
  <si>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</si>
  <si>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</si>
  <si>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</si>
  <si>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</si>
  <si>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</si>
  <si>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</si>
  <si>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</si>
  <si>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</si>
  <si>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</si>
  <si>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</si>
  <si>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</si>
  <si>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</si>
  <si>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</si>
  <si>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</si>
  <si>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</si>
  <si>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</si>
  <si>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</si>
  <si>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</si>
  <si>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</si>
  <si>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</si>
  <si>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</si>
  <si>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</si>
  <si>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</si>
  <si>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</si>
  <si>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</si>
  <si>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</si>
  <si>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</si>
  <si>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</si>
  <si>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</si>
  <si>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</si>
  <si>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</si>
  <si>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</si>
  <si>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</si>
  <si>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</si>
  <si>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</si>
  <si>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</si>
  <si>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</si>
  <si>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</si>
  <si>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</si>
  <si>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</si>
  <si>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</si>
  <si>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</si>
  <si>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</si>
  <si>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</si>
  <si>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</si>
  <si>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</si>
  <si>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</si>
  <si>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</si>
  <si>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</si>
  <si>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</si>
  <si>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</si>
  <si>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</si>
  <si>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</si>
  <si>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</si>
  <si>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</si>
  <si>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</si>
  <si>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</si>
  <si>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</si>
  <si>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</si>
  <si>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</si>
  <si>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</si>
  <si>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</si>
  <si>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</si>
  <si>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</si>
  <si>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</si>
  <si>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</si>
  <si>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</si>
  <si>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</si>
  <si>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</si>
  <si>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</si>
  <si>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</si>
  <si>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</si>
  <si>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</si>
  <si>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</si>
  <si>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</si>
  <si>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</si>
  <si>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</si>
  <si>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</si>
  <si>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</si>
  <si>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</si>
  <si>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</si>
  <si>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</si>
  <si>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</si>
  <si>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</si>
  <si>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</si>
  <si>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</si>
  <si>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</si>
  <si>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</si>
  <si>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</si>
  <si>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</si>
  <si>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</si>
  <si>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</si>
  <si>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</si>
  <si>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</si>
  <si>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</si>
  <si>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</si>
  <si>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</si>
  <si>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</si>
  <si>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</si>
  <si>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</si>
  <si>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</si>
  <si>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</si>
  <si>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</si>
  <si>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</si>
  <si>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</si>
  <si>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</si>
  <si>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</si>
  <si>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</si>
  <si>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</si>
  <si>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</si>
  <si>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</si>
  <si>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</si>
  <si>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</si>
  <si>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</si>
  <si>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</si>
  <si>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</si>
  <si>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</si>
  <si>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</si>
  <si>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</si>
  <si>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</si>
  <si>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</si>
  <si>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</si>
  <si>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</si>
  <si>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</si>
  <si>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</si>
  <si>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</si>
  <si>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</si>
  <si>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</si>
  <si>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</si>
  <si>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</si>
  <si>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</si>
  <si>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</si>
  <si>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</si>
  <si>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</si>
  <si>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</si>
  <si>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</si>
  <si>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</si>
  <si>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</si>
  <si>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</si>
  <si>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</si>
  <si>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</si>
  <si>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</si>
  <si>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</si>
  <si>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</si>
  <si>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</si>
  <si>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</si>
  <si>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</si>
  <si>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</si>
  <si>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</si>
  <si>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</si>
  <si>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</si>
  <si>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</si>
  <si>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</si>
  <si>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</si>
  <si>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</si>
  <si>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</si>
  <si>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</si>
  <si>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</si>
  <si>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</si>
  <si>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</si>
  <si>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</si>
  <si>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</si>
  <si>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</si>
  <si>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</si>
  <si>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</si>
  <si>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</si>
  <si>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</si>
  <si>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</si>
  <si>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</si>
  <si>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</si>
  <si>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</si>
  <si>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</si>
  <si>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</si>
  <si>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</si>
  <si>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</si>
  <si>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</si>
  <si>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</si>
  <si>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</si>
  <si>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</si>
  <si>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</si>
  <si>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</si>
  <si>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</si>
  <si>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</si>
  <si>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</si>
  <si>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</si>
  <si>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</si>
  <si>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</si>
  <si>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</si>
  <si>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</si>
  <si>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</si>
  <si>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</si>
  <si>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</si>
  <si>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</si>
  <si>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</si>
  <si>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</si>
  <si>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</si>
  <si>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</si>
  <si>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</si>
  <si>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</si>
  <si>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</si>
  <si>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</si>
  <si>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</si>
  <si>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</si>
  <si>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</si>
  <si>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</si>
  <si>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</si>
  <si>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</si>
  <si>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</si>
  <si>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</si>
  <si>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</si>
  <si>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</si>
  <si>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</si>
  <si>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</si>
  <si>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</si>
  <si>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</si>
  <si>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</si>
  <si>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</si>
  <si>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</si>
  <si>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</si>
  <si>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</si>
  <si>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</si>
  <si>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</si>
  <si>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</si>
  <si>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</si>
  <si>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</si>
  <si>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</si>
  <si>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</si>
  <si>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</si>
  <si>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</si>
  <si>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</si>
  <si>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</si>
  <si>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</si>
  <si>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</si>
  <si>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</si>
  <si>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</si>
  <si>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</si>
  <si>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</si>
  <si>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</si>
  <si>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</si>
  <si>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</si>
  <si>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</si>
  <si>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</si>
  <si>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</si>
  <si>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</si>
  <si>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</si>
  <si>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</si>
  <si>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</si>
  <si>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</si>
  <si>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</si>
  <si>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</si>
  <si>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</si>
  <si>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</si>
  <si>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</si>
  <si>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</si>
  <si>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</si>
  <si>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</si>
  <si>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</si>
  <si>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</si>
  <si>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</si>
  <si>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</si>
  <si>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</si>
  <si>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</si>
  <si>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</si>
  <si>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</si>
  <si>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</si>
  <si>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</si>
  <si>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</si>
  <si>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</si>
  <si>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</si>
  <si>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</si>
  <si>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</si>
  <si>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</si>
  <si>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</si>
  <si>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</si>
  <si>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</si>
  <si>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</si>
  <si>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</si>
  <si>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</si>
  <si>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</si>
  <si>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</si>
  <si>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</si>
  <si>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</si>
  <si>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</si>
  <si>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</si>
  <si>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</si>
  <si>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</si>
  <si>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</si>
  <si>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</si>
  <si>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</si>
  <si>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</si>
  <si>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</si>
  <si>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</si>
  <si>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</si>
  <si>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</si>
  <si>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</si>
  <si>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</si>
  <si>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</si>
  <si>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</si>
  <si>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</si>
  <si>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</si>
  <si>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</si>
  <si>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</si>
  <si>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</si>
  <si>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</si>
  <si>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</si>
  <si>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</si>
  <si>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</si>
  <si>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</si>
  <si>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</si>
  <si>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</si>
  <si>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</si>
  <si>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</si>
  <si>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</si>
  <si>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</si>
  <si>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</si>
  <si>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</si>
  <si>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</si>
  <si>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</si>
  <si>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</si>
  <si>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</si>
  <si>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</si>
  <si>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</si>
  <si>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</si>
  <si>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</si>
  <si>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</si>
  <si>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</si>
  <si>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</si>
  <si>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</si>
  <si>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</si>
  <si>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</si>
  <si>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</si>
  <si>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</si>
  <si>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</si>
  <si>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</si>
  <si>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</si>
  <si>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</si>
  <si>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</si>
  <si>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</si>
  <si>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</si>
  <si>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</si>
  <si>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</si>
  <si>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</si>
  <si>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</si>
  <si>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</si>
  <si>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</si>
  <si>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</si>
  <si>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</si>
  <si>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</si>
  <si>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</si>
  <si>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</si>
  <si>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</si>
  <si>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</si>
  <si>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</si>
  <si>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</si>
  <si>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</si>
  <si>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</si>
  <si>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</si>
  <si>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</si>
  <si>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</si>
  <si>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</si>
  <si>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</si>
  <si>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</si>
  <si>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</si>
  <si>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</si>
  <si>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</si>
  <si>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</si>
  <si>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</si>
  <si>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</si>
  <si>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</si>
  <si>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</si>
  <si>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</si>
  <si>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</si>
  <si>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</si>
  <si>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</si>
  <si>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</si>
  <si>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</si>
  <si>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</si>
  <si>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</si>
  <si>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</si>
  <si>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</si>
  <si>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</si>
  <si>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</si>
  <si>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</si>
  <si>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</si>
  <si>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</si>
  <si>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</si>
  <si>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</si>
  <si>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</si>
  <si>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</si>
  <si>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</si>
  <si>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</si>
  <si>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</si>
  <si>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</si>
  <si>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</si>
  <si>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</si>
  <si>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</si>
  <si>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</si>
  <si>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</si>
  <si>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</si>
  <si>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</si>
  <si>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</si>
  <si>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</si>
  <si>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</si>
  <si>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</si>
  <si>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</si>
  <si>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</si>
  <si>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</si>
  <si>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</si>
  <si>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</si>
  <si>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</si>
  <si>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</si>
  <si>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</si>
  <si>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</si>
  <si>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</si>
  <si>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</si>
  <si>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</si>
  <si>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</si>
  <si>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</si>
  <si>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</si>
  <si>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</si>
  <si>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</si>
  <si>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</si>
  <si>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</si>
  <si>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</si>
  <si>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</si>
  <si>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</si>
  <si>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</si>
  <si>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</si>
  <si>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</si>
  <si>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</si>
  <si>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</si>
  <si>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</si>
  <si>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</si>
  <si>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</si>
  <si>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</si>
  <si>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</si>
  <si>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</si>
  <si>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</si>
  <si>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</si>
  <si>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</si>
  <si>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</si>
  <si>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</si>
  <si>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</si>
  <si>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</si>
  <si>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</si>
  <si>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</si>
  <si>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</si>
  <si>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</si>
  <si>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</si>
  <si>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</si>
  <si>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</si>
  <si>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</si>
  <si>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</si>
  <si>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</si>
  <si>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</si>
  <si>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</si>
  <si>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</si>
  <si>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</si>
  <si>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</si>
  <si>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</si>
  <si>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</si>
  <si>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</si>
  <si>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</si>
  <si>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</si>
  <si>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</si>
  <si>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</si>
  <si>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</si>
  <si>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</si>
  <si>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</si>
  <si>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</si>
  <si>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</si>
  <si>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</si>
  <si>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</si>
  <si>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</si>
  <si>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</si>
  <si>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</si>
  <si>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</si>
  <si>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</si>
  <si>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</si>
  <si>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</si>
  <si>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</si>
  <si>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</si>
  <si>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</si>
  <si>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</si>
  <si>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</si>
  <si>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</si>
  <si>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</si>
  <si>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</si>
  <si>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</si>
  <si>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</si>
  <si>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</si>
  <si>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</si>
  <si>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</si>
  <si>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</si>
  <si>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</si>
  <si>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</si>
  <si>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</si>
  <si>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</si>
  <si>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</si>
  <si>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</si>
  <si>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</si>
  <si>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</si>
  <si>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</si>
  <si>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</si>
  <si>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</si>
  <si>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</si>
  <si>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</si>
  <si>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</si>
  <si>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</si>
  <si>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</si>
  <si>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</si>
  <si>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</si>
  <si>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</si>
  <si>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</si>
  <si>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</si>
  <si>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</si>
  <si>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</si>
  <si>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</si>
  <si>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</si>
  <si>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</si>
  <si>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</si>
  <si>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</si>
  <si>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</si>
  <si>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</si>
  <si>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</si>
  <si>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</si>
  <si>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</si>
  <si>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</si>
  <si>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</si>
  <si>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</si>
  <si>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</si>
  <si>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</si>
  <si>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</si>
  <si>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</si>
  <si>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</si>
  <si>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</si>
  <si>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</si>
  <si>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</si>
  <si>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</si>
  <si>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</si>
  <si>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</si>
  <si>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</si>
  <si>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</si>
  <si>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</si>
  <si>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</si>
  <si>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</si>
  <si>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</si>
  <si>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</si>
  <si>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</si>
  <si>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</si>
  <si>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</si>
  <si>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</si>
  <si>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</si>
  <si>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</si>
  <si>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</si>
  <si>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</si>
  <si>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</si>
  <si>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</si>
  <si>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</si>
  <si>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</si>
  <si>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</si>
  <si>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</si>
  <si>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</si>
  <si>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</si>
  <si>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</si>
  <si>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</si>
  <si>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</si>
  <si>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</si>
  <si>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</si>
  <si>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</si>
  <si>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</si>
  <si>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</si>
  <si>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</si>
  <si>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</si>
  <si>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</si>
  <si>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</si>
  <si>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</si>
  <si>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</si>
  <si>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</si>
  <si>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</si>
  <si>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</si>
  <si>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</si>
  <si>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</si>
  <si>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</si>
  <si>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</si>
  <si>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</si>
  <si>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</si>
  <si>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</si>
  <si>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</si>
  <si>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</si>
  <si>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</si>
  <si>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</si>
  <si>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</si>
  <si>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</si>
  <si>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</si>
  <si>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</si>
  <si>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</si>
  <si>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</si>
  <si>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</si>
  <si>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</si>
  <si>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</si>
  <si>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</si>
  <si>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</si>
  <si>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</si>
  <si>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</si>
  <si>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</si>
  <si>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</si>
  <si>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</si>
  <si>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</si>
  <si>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</si>
  <si>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</si>
  <si>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</si>
  <si>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</si>
  <si>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</si>
  <si>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</si>
  <si>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</si>
  <si>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</si>
  <si>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</si>
  <si>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</si>
  <si>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</si>
  <si>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</si>
  <si>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</si>
  <si>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</si>
  <si>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</si>
  <si>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</si>
  <si>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</si>
  <si>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</si>
  <si>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</si>
  <si>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</si>
  <si>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</si>
  <si>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</si>
  <si>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</si>
  <si>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</si>
  <si>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</si>
  <si>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</si>
  <si>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</si>
  <si>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</si>
  <si>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</si>
  <si>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</si>
  <si>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</si>
  <si>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</si>
  <si>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</si>
  <si>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</si>
  <si>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</si>
  <si>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</si>
  <si>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</si>
  <si>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</si>
  <si>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</si>
  <si>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</si>
  <si>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</si>
  <si>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</si>
  <si>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</si>
  <si>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</si>
  <si>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</si>
  <si>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</si>
  <si>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</si>
  <si>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</si>
  <si>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</si>
  <si>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</si>
  <si>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</si>
  <si>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</si>
  <si>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</si>
  <si>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</si>
  <si>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</si>
  <si>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</si>
  <si>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</si>
  <si>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</si>
  <si>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</si>
  <si>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</si>
  <si>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</si>
  <si>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</si>
  <si>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</si>
  <si>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</si>
  <si>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</si>
  <si>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</si>
  <si>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</si>
  <si>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</si>
  <si>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</si>
  <si>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</si>
  <si>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</si>
  <si>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</si>
  <si>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</si>
  <si>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</si>
  <si>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</si>
  <si>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</si>
  <si>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</si>
  <si>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</si>
  <si>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</si>
  <si>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</si>
  <si>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</si>
  <si>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</si>
  <si>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</si>
  <si>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</si>
  <si>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</si>
  <si>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</si>
  <si>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</si>
  <si>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</si>
  <si>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</si>
  <si>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</si>
  <si>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</si>
  <si>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</si>
  <si>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</si>
  <si>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</si>
  <si>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</si>
  <si>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</si>
  <si>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</si>
  <si>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</si>
  <si>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</si>
  <si>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</si>
  <si>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</si>
  <si>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</si>
  <si>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</si>
  <si>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</si>
  <si>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</si>
  <si>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</si>
  <si>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</si>
  <si>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</si>
  <si>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</si>
  <si>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</si>
  <si>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</si>
  <si>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</si>
  <si>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</si>
  <si>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</si>
  <si>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</si>
  <si>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</si>
  <si>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</si>
  <si>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</si>
  <si>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</si>
  <si>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</si>
  <si>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</si>
  <si>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</si>
  <si>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</si>
  <si>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</si>
  <si>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</si>
  <si>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</si>
  <si>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</si>
  <si>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</si>
  <si>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</si>
  <si>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</si>
  <si>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</si>
  <si>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</si>
  <si>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</si>
  <si>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</si>
  <si>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</si>
  <si>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</si>
  <si>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</si>
  <si>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</si>
  <si>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</si>
  <si>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</si>
  <si>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</si>
  <si>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</si>
  <si>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</si>
  <si>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</si>
  <si>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</si>
  <si>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</si>
  <si>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</si>
  <si>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</si>
  <si>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</si>
  <si>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</si>
  <si>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</si>
  <si>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</si>
  <si>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</si>
  <si>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</si>
  <si>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</si>
  <si>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</si>
  <si>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</si>
  <si>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</si>
  <si>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</si>
  <si>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</si>
  <si>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</si>
  <si>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</si>
  <si>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</si>
  <si>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</si>
  <si>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</si>
  <si>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</si>
  <si>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</si>
  <si>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</si>
  <si>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</si>
  <si>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</si>
  <si>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</si>
  <si>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</si>
  <si>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</si>
  <si>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</si>
  <si>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</si>
  <si>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</si>
  <si>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</si>
  <si>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</si>
  <si>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</si>
  <si>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</si>
  <si>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</si>
  <si>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</si>
  <si>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</si>
  <si>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</si>
  <si>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</si>
  <si>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</si>
  <si>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</si>
  <si>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</si>
  <si>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</si>
  <si>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</si>
  <si>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</si>
  <si>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</si>
  <si>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</si>
  <si>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</si>
  <si>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</si>
  <si>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</si>
  <si>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</si>
  <si>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</si>
  <si>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</si>
  <si>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</si>
  <si>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</si>
  <si>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</si>
  <si>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</si>
  <si>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</si>
  <si>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</si>
  <si>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</si>
  <si>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</si>
  <si>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</si>
  <si>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</si>
  <si>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</si>
  <si>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</si>
  <si>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</si>
  <si>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</si>
  <si>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</si>
  <si>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</si>
  <si>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</si>
  <si>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</si>
  <si>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</si>
  <si>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</si>
  <si>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</si>
  <si>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</si>
  <si>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</si>
  <si>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</si>
  <si>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</si>
  <si>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</si>
  <si>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</si>
  <si>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</si>
  <si>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</si>
  <si>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</si>
  <si>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</si>
  <si>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</si>
  <si>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</si>
  <si>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</si>
  <si>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</si>
  <si>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</si>
  <si>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</si>
  <si>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</si>
  <si>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</si>
  <si>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</si>
  <si>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</si>
  <si>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</si>
  <si>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</si>
  <si>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</si>
  <si>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</si>
  <si>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</si>
  <si>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</si>
  <si>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</si>
  <si>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</si>
  <si>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</si>
  <si>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</si>
  <si>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</si>
  <si>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</si>
  <si>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</si>
  <si>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</si>
  <si>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</si>
  <si>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</si>
  <si>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</si>
  <si>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</si>
  <si>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</si>
  <si>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</si>
  <si>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</si>
  <si>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</si>
  <si>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</si>
  <si>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</si>
  <si>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</si>
  <si>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</si>
  <si>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</si>
  <si>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</si>
  <si>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</si>
  <si>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</si>
  <si>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</si>
  <si>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</si>
  <si>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</si>
  <si>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</si>
  <si>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</si>
  <si>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</si>
  <si>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</si>
  <si>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</si>
  <si>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</si>
  <si>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</si>
  <si>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</si>
  <si>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</si>
  <si>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</si>
  <si>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</si>
  <si>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</si>
  <si>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</si>
  <si>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</si>
  <si>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</si>
  <si>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</si>
  <si>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</si>
  <si>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</si>
  <si>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</si>
  <si>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</si>
  <si>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</si>
  <si>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</si>
  <si>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</si>
  <si>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</si>
  <si>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</si>
  <si>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</si>
  <si>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</si>
  <si>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</si>
  <si>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</si>
  <si>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</si>
  <si>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</si>
  <si>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</si>
  <si>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</si>
  <si>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</si>
  <si>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</si>
  <si>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</si>
  <si>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</si>
  <si>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</si>
  <si>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</si>
  <si>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</si>
  <si>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</si>
  <si>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</si>
  <si>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</si>
  <si>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</si>
  <si>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</si>
  <si>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</si>
  <si>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</si>
  <si>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</si>
  <si>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</si>
  <si>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</si>
  <si>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</si>
  <si>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</si>
  <si>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</si>
  <si>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</si>
  <si>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</si>
  <si>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</si>
  <si>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</si>
  <si>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</si>
  <si>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</si>
  <si>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</si>
  <si>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</si>
  <si>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</si>
  <si>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</si>
  <si>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</si>
  <si>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</si>
  <si>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</si>
  <si>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</si>
  <si>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</si>
  <si>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</si>
  <si>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</si>
  <si>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</si>
  <si>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</si>
  <si>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</si>
  <si>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</si>
  <si>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</si>
  <si>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</si>
  <si>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</si>
  <si>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</si>
  <si>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</si>
  <si>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</si>
  <si>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</si>
  <si>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</si>
  <si>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</si>
  <si>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</si>
  <si>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</si>
  <si>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</si>
  <si>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</si>
  <si>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</si>
  <si>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</si>
  <si>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</si>
  <si>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</si>
  <si>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</si>
  <si>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</si>
  <si>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</si>
  <si>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</si>
  <si>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</si>
  <si>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</si>
  <si>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</si>
  <si>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</si>
  <si>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</si>
  <si>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</si>
  <si>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</si>
  <si>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</si>
  <si>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</si>
  <si>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</si>
  <si>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</si>
  <si>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</si>
  <si>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</si>
  <si>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</si>
  <si>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</si>
  <si>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</si>
  <si>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</si>
  <si>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</si>
  <si>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</si>
  <si>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</si>
  <si>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</si>
  <si>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</si>
  <si>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</si>
  <si>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</si>
  <si>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</si>
  <si>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</si>
  <si>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</si>
  <si>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</si>
  <si>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</si>
  <si>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</si>
  <si>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</si>
  <si>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</si>
  <si>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</si>
  <si>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</si>
  <si>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</si>
  <si>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</si>
  <si>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</si>
  <si>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</si>
  <si>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</si>
  <si>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</si>
  <si>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</si>
  <si>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</si>
  <si>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</si>
  <si>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</si>
  <si>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</si>
  <si>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</si>
  <si>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</si>
  <si>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</si>
  <si>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</si>
  <si>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</si>
  <si>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</si>
  <si>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</si>
  <si>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</si>
  <si>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</si>
  <si>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</si>
  <si>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</si>
  <si>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</si>
  <si>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</si>
  <si>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</si>
  <si>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</si>
  <si>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</si>
  <si>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</si>
  <si>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</si>
  <si>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</si>
  <si>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</si>
  <si>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</si>
  <si>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</si>
  <si>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</si>
  <si>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</si>
  <si>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</si>
  <si>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</si>
  <si>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</si>
  <si>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</si>
  <si>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</si>
  <si>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</si>
  <si>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</si>
  <si>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</si>
  <si>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</si>
  <si>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</si>
  <si>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</si>
  <si>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</si>
  <si>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</si>
  <si>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</si>
  <si>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</si>
  <si>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</si>
  <si>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</si>
  <si>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</si>
  <si>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</si>
  <si>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</si>
  <si>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</si>
  <si>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</si>
  <si>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</si>
  <si>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</si>
  <si>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</si>
  <si>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</si>
  <si>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</si>
  <si>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</si>
  <si>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</si>
  <si>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</si>
  <si>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</si>
  <si>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</si>
  <si>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</si>
  <si>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</si>
  <si>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</si>
  <si>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</si>
  <si>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</si>
  <si>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</si>
  <si>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</si>
  <si>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</si>
  <si>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</si>
  <si>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</si>
  <si>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</si>
  <si>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</si>
  <si>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</si>
  <si>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</si>
  <si>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</si>
  <si>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</si>
  <si>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</si>
  <si>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</si>
  <si>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</si>
  <si>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</si>
  <si>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</si>
  <si>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</si>
  <si>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</si>
  <si>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</si>
  <si>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</si>
  <si>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</si>
  <si>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</si>
  <si>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</si>
  <si>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</si>
  <si>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</si>
  <si>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</si>
  <si>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</si>
  <si>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</si>
  <si>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</si>
  <si>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</si>
  <si>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</si>
  <si>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</si>
  <si>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</si>
  <si>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</si>
  <si>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</si>
  <si>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</si>
  <si>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</si>
  <si>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</si>
  <si>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</si>
  <si>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</si>
  <si>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</si>
  <si>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</si>
  <si>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</si>
  <si>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</si>
  <si>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</si>
  <si>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</si>
  <si>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</si>
  <si>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</si>
  <si>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</si>
  <si>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</si>
  <si>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</si>
  <si>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</si>
  <si>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</si>
  <si>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</si>
  <si>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</si>
  <si>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</si>
  <si>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</si>
  <si>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</si>
  <si>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</si>
  <si>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</si>
  <si>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</si>
  <si>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</si>
  <si>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</si>
  <si>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</si>
  <si>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</si>
  <si>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</si>
  <si>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</si>
  <si>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</si>
  <si>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</si>
  <si>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</si>
  <si>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</si>
  <si>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</si>
  <si>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</si>
  <si>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</si>
  <si>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</si>
  <si>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</si>
  <si>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</si>
  <si>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</si>
  <si>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</si>
  <si>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</si>
  <si>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</si>
  <si>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</si>
  <si>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</si>
  <si>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</si>
  <si>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</si>
  <si>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</si>
  <si>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</si>
  <si>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</si>
  <si>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</si>
  <si>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</si>
  <si>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</si>
  <si>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</si>
  <si>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</si>
  <si>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</si>
  <si>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</si>
  <si>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</si>
  <si>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</si>
  <si>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</si>
  <si>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</si>
  <si>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</si>
  <si>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</si>
  <si>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</si>
  <si>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</si>
  <si>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</si>
  <si>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</si>
  <si>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</si>
  <si>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</si>
  <si>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</si>
  <si>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</si>
  <si>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</si>
  <si>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</si>
  <si>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</si>
  <si>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</si>
  <si>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</si>
  <si>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</si>
  <si>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</si>
  <si>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</si>
  <si>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</si>
  <si>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</si>
  <si>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</si>
  <si>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</si>
  <si>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</si>
  <si>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</si>
  <si>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</si>
  <si>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</si>
  <si>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</si>
  <si>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</si>
  <si>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</si>
  <si>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</si>
  <si>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</si>
  <si>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</si>
  <si>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</si>
  <si>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</si>
  <si>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</si>
  <si>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</si>
  <si>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</si>
  <si>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</si>
  <si>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</si>
  <si>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</si>
  <si>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</si>
  <si>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</si>
  <si>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</si>
  <si>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</si>
  <si>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</si>
  <si>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</si>
  <si>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</si>
  <si>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</si>
  <si>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</si>
  <si>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</si>
  <si>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</si>
  <si>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</si>
  <si>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</si>
  <si>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</si>
  <si>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</si>
  <si>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</si>
  <si>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</si>
  <si>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</si>
  <si>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</si>
  <si>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</si>
  <si>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</si>
  <si>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</si>
  <si>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</si>
  <si>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</si>
  <si>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</si>
  <si>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</si>
  <si>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</si>
  <si>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</si>
  <si>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</si>
  <si>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</si>
  <si>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</si>
  <si>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</si>
  <si>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</si>
  <si>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</si>
  <si>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</si>
  <si>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</si>
  <si>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</si>
  <si>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</si>
  <si>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</si>
  <si>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</si>
  <si>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</si>
  <si>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</si>
  <si>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</si>
  <si>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</si>
  <si>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</si>
  <si>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</si>
  <si>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</si>
  <si>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</si>
  <si>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</si>
  <si>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</si>
  <si>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</si>
  <si>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</si>
  <si>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</si>
  <si>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</si>
  <si>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</si>
  <si>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</si>
  <si>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</si>
  <si>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</si>
  <si>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</si>
  <si>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</si>
  <si>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</si>
  <si>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</si>
  <si>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</si>
  <si>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</si>
  <si>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</si>
  <si>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</si>
  <si>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</si>
  <si>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</si>
  <si>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</si>
  <si>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</si>
  <si>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</si>
  <si>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</si>
  <si>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</si>
  <si>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</si>
  <si>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</si>
  <si>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</si>
  <si>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</si>
  <si>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</si>
  <si>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</si>
  <si>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</si>
  <si>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</si>
  <si>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</si>
  <si>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</si>
  <si>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</si>
  <si>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</si>
  <si>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</si>
  <si>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</si>
  <si>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</si>
  <si>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</si>
  <si>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</si>
  <si>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</si>
  <si>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</si>
  <si>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</si>
  <si>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</si>
  <si>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</si>
  <si>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</si>
  <si>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</si>
  <si>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</si>
  <si>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</si>
  <si>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</si>
  <si>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</si>
  <si>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</si>
  <si>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</si>
  <si>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</si>
  <si>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</si>
  <si>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</si>
  <si>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</si>
  <si>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</si>
  <si>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</si>
  <si>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</si>
  <si>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</si>
  <si>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</si>
  <si>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</si>
  <si>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</si>
  <si>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</si>
  <si>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</si>
  <si>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</si>
  <si>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</si>
  <si>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</si>
  <si>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</si>
  <si>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</si>
  <si>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</si>
  <si>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</si>
  <si>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</si>
  <si>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</si>
  <si>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</si>
  <si>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</si>
  <si>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</si>
  <si>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</si>
  <si>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</si>
  <si>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</si>
  <si>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</si>
  <si>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</si>
  <si>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</si>
  <si>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</si>
  <si>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</si>
  <si>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</si>
  <si>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</si>
  <si>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</si>
  <si>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</si>
  <si>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</si>
  <si>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</si>
  <si>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</si>
  <si>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</si>
  <si>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</si>
  <si>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</si>
  <si>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</si>
  <si>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</si>
  <si>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</si>
  <si>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</si>
  <si>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</si>
  <si>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</si>
  <si>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</si>
  <si>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</si>
  <si>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</si>
  <si>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</si>
  <si>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</si>
  <si>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</si>
  <si>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</si>
  <si>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</si>
  <si>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</si>
  <si>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</si>
  <si>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</si>
  <si>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</si>
  <si>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</si>
  <si>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</si>
  <si>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</si>
  <si>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</si>
  <si>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</si>
  <si>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</si>
  <si>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</si>
  <si>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</si>
  <si>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</si>
  <si>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</si>
  <si>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</si>
  <si>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</si>
  <si>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</si>
  <si>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</si>
  <si>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</si>
  <si>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</si>
  <si>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</si>
  <si>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</si>
  <si>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</si>
  <si>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</si>
  <si>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</si>
  <si>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</si>
  <si>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</si>
  <si>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</si>
  <si>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</si>
  <si>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</si>
  <si>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</si>
  <si>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</si>
  <si>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</si>
  <si>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</si>
  <si>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</si>
  <si>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</si>
  <si>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</si>
  <si>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</si>
  <si>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</si>
  <si>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</si>
  <si>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</si>
  <si>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</si>
  <si>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</si>
  <si>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</si>
  <si>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</si>
  <si>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</si>
  <si>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</si>
  <si>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</si>
  <si>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</si>
  <si>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</si>
  <si>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</si>
  <si>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</si>
  <si>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</si>
  <si>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</si>
  <si>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</si>
  <si>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</si>
  <si>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</si>
  <si>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</si>
  <si>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</si>
  <si>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</si>
  <si>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</si>
  <si>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</si>
  <si>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</si>
  <si>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</si>
  <si>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</si>
  <si>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</si>
  <si>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</si>
  <si>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</si>
  <si>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</si>
  <si>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</si>
  <si>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</si>
  <si>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</si>
  <si>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</si>
  <si>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</si>
  <si>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</si>
  <si>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</si>
  <si>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</si>
  <si>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</si>
  <si>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</si>
  <si>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</si>
  <si>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</si>
  <si>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</si>
  <si>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</si>
  <si>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</si>
  <si>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</si>
  <si>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</si>
  <si>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</si>
  <si>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</si>
  <si>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</si>
  <si>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</si>
  <si>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</si>
  <si>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</si>
  <si>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</si>
  <si>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</si>
  <si>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</si>
  <si>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</si>
  <si>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</si>
  <si>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</si>
  <si>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</si>
  <si>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</si>
  <si>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</si>
  <si>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</si>
  <si>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</si>
  <si>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</si>
  <si>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</si>
  <si>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</si>
  <si>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</si>
  <si>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</si>
  <si>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</si>
  <si>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</si>
  <si>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</si>
  <si>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</si>
  <si>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</si>
  <si>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</si>
  <si>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</si>
  <si>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</si>
  <si>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</si>
  <si>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</si>
  <si>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</si>
  <si>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</si>
  <si>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</si>
  <si>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</si>
  <si>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</si>
  <si>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</si>
  <si>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</si>
  <si>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</si>
  <si>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</si>
  <si>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</si>
  <si>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</si>
  <si>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</si>
  <si>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</si>
  <si>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</si>
  <si>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</si>
  <si>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</si>
  <si>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</si>
  <si>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</si>
  <si>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</si>
  <si>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</si>
  <si>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</si>
  <si>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</si>
  <si>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</si>
  <si>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</si>
  <si>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</si>
  <si>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</si>
  <si>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</si>
  <si>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</si>
  <si>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</si>
  <si>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</si>
  <si>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</si>
  <si>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</si>
  <si>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</si>
  <si>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</si>
  <si>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</si>
  <si>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</si>
  <si>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</si>
  <si>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</si>
  <si>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</si>
  <si>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</si>
  <si>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</si>
  <si>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</si>
  <si>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</si>
  <si>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</si>
  <si>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</si>
  <si>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</si>
  <si>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</si>
  <si>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</si>
  <si>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</si>
  <si>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</si>
  <si>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</si>
  <si>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</si>
  <si>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</si>
  <si>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</si>
  <si>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</si>
  <si>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</si>
  <si>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</si>
  <si>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</si>
  <si>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</si>
  <si>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</si>
  <si>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</si>
  <si>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</si>
  <si>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</si>
  <si>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</si>
  <si>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</si>
  <si>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</si>
  <si>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</si>
  <si>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</si>
  <si>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</si>
  <si>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</si>
  <si>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</si>
  <si>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</si>
  <si>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</si>
  <si>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</si>
  <si>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</si>
  <si>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</si>
  <si>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</si>
  <si>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</si>
  <si>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</si>
  <si>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</si>
  <si>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</si>
  <si>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</si>
  <si>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</si>
  <si>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</si>
  <si>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</si>
  <si>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</si>
  <si>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</si>
  <si>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</si>
  <si>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</si>
  <si>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</si>
  <si>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</si>
  <si>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</si>
  <si>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</si>
  <si>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</si>
  <si>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</si>
  <si>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</si>
  <si>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</si>
  <si>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</si>
  <si>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</si>
  <si>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</si>
  <si>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</si>
  <si>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</si>
  <si>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</si>
  <si>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</si>
  <si>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</si>
  <si>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</si>
  <si>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</si>
  <si>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</si>
  <si>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</si>
  <si>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</si>
  <si>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</si>
  <si>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</si>
  <si>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</si>
  <si>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</si>
  <si>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</si>
  <si>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</si>
  <si>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</si>
  <si>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</si>
  <si>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</si>
  <si>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</si>
  <si>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</si>
  <si>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</si>
  <si>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</si>
  <si>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</si>
  <si>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</si>
  <si>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</si>
  <si>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</si>
  <si>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</si>
  <si>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</si>
  <si>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</si>
  <si>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</si>
  <si>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</si>
  <si>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</si>
  <si>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</si>
  <si>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</si>
  <si>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</si>
  <si>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</si>
  <si>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</si>
  <si>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</si>
  <si>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</si>
  <si>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</si>
  <si>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</si>
  <si>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</si>
  <si>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</si>
  <si>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</si>
  <si>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</si>
  <si>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</si>
  <si>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</si>
  <si>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</si>
  <si>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</si>
  <si>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</si>
  <si>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</si>
  <si>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</si>
  <si>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</si>
  <si>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</si>
  <si>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</si>
  <si>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</si>
  <si>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</si>
  <si>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</si>
  <si>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</si>
  <si>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</si>
  <si>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</si>
  <si>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</si>
  <si>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</si>
  <si>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</si>
  <si>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</si>
  <si>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</si>
  <si>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</si>
  <si>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</si>
  <si>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</si>
  <si>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</si>
  <si>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</si>
  <si>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</si>
  <si>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</si>
  <si>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</si>
  <si>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</si>
  <si>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</si>
  <si>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</si>
  <si>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</si>
  <si>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</si>
  <si>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</si>
  <si>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</si>
  <si>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</si>
  <si>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</si>
  <si>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</si>
  <si>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</si>
  <si>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</si>
  <si>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</si>
  <si>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</si>
  <si>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</si>
  <si>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</si>
  <si>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</si>
  <si>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</si>
  <si>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</si>
  <si>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</si>
  <si>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</si>
  <si>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</si>
  <si>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</si>
  <si>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</si>
  <si>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</si>
  <si>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</si>
  <si>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</si>
  <si>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</si>
  <si>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</si>
  <si>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</si>
  <si>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</si>
  <si>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</si>
  <si>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</si>
  <si>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</si>
  <si>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</si>
  <si>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</si>
  <si>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</si>
  <si>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</si>
  <si>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</si>
  <si>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</si>
  <si>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</si>
  <si>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</si>
  <si>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</si>
  <si>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</si>
  <si>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</si>
  <si>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</si>
  <si>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</si>
  <si>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</si>
  <si>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</si>
  <si>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</si>
  <si>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</si>
  <si>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</si>
  <si>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</si>
  <si>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</si>
  <si>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</si>
  <si>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</si>
  <si>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</si>
  <si>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</si>
  <si>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</si>
  <si>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</si>
  <si>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</si>
  <si>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</si>
  <si>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</si>
  <si>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</si>
  <si>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</si>
  <si>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</si>
  <si>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</si>
  <si>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</si>
  <si>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</si>
  <si>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</si>
  <si>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</si>
  <si>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</si>
  <si>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</si>
  <si>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</si>
  <si>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</si>
  <si>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</si>
  <si>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</si>
  <si>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</si>
  <si>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</si>
  <si>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</si>
  <si>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</si>
  <si>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</si>
  <si>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</si>
  <si>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</si>
  <si>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</si>
  <si>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</si>
  <si>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</si>
  <si>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</si>
  <si>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</si>
  <si>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</si>
  <si>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</si>
  <si>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</si>
  <si>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</si>
  <si>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</si>
  <si>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</si>
  <si>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</si>
  <si>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</si>
  <si>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</si>
  <si>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</si>
  <si>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</si>
  <si>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</si>
  <si>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</si>
  <si>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</si>
  <si>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</si>
  <si>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</si>
  <si>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</si>
  <si>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</si>
  <si>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</si>
  <si>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</si>
  <si>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</si>
  <si>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</si>
  <si>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</si>
  <si>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</si>
  <si>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</si>
  <si>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</si>
  <si>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</si>
  <si>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</si>
  <si>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</si>
  <si>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</si>
  <si>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</si>
  <si>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</si>
  <si>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</si>
  <si>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</si>
  <si>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</si>
  <si>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</si>
  <si>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</si>
  <si>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</si>
  <si>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</si>
  <si>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</si>
  <si>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</si>
  <si>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</si>
  <si>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</si>
  <si>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</si>
  <si>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</si>
  <si>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</si>
  <si>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</si>
  <si>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</si>
  <si>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</si>
  <si>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</si>
  <si>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</si>
  <si>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</si>
  <si>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</si>
  <si>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</si>
  <si>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</si>
  <si>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</si>
  <si>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</si>
  <si>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</si>
  <si>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</si>
  <si>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</si>
  <si>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</si>
  <si>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</si>
  <si>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</si>
  <si>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</si>
  <si>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</si>
  <si>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</si>
  <si>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</si>
  <si>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</si>
  <si>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</si>
  <si>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</si>
  <si>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</si>
  <si>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</si>
  <si>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</si>
  <si>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</si>
  <si>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</si>
  <si>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</si>
  <si>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</si>
  <si>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</si>
  <si>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</si>
  <si>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</si>
  <si>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</si>
  <si>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</si>
  <si>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</si>
  <si>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</si>
  <si>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</si>
  <si>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</si>
  <si>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</si>
  <si>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</si>
  <si>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</si>
  <si>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</si>
  <si>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</si>
  <si>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</si>
  <si>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</si>
  <si>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</si>
  <si>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</si>
  <si>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</si>
  <si>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</si>
  <si>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</si>
  <si>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</si>
  <si>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</si>
  <si>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</si>
  <si>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</si>
  <si>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</si>
  <si>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</si>
  <si>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</si>
  <si>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</si>
  <si>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</si>
  <si>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</si>
  <si>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</si>
  <si>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</si>
  <si>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</si>
  <si>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</si>
  <si>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</si>
  <si>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</si>
  <si>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</si>
  <si>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</si>
  <si>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</si>
  <si>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</si>
  <si>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</si>
  <si>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</si>
  <si>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</si>
  <si>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</si>
  <si>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</si>
  <si>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</si>
  <si>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</si>
  <si>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</si>
  <si>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</si>
  <si>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</si>
  <si>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</si>
  <si>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</si>
  <si>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</si>
  <si>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</si>
  <si>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</si>
  <si>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</si>
  <si>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</si>
  <si>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</si>
  <si>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</si>
  <si>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</si>
  <si>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</si>
  <si>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</si>
  <si>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</si>
  <si>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</si>
  <si>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</si>
  <si>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</si>
  <si>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</si>
  <si>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</si>
  <si>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</si>
  <si>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</si>
  <si>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</si>
  <si>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</si>
  <si>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</si>
  <si>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</si>
  <si>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</si>
  <si>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</si>
  <si>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</si>
  <si>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</si>
  <si>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</si>
  <si>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</si>
  <si>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</si>
  <si>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</si>
  <si>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</si>
  <si>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</si>
  <si>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</si>
  <si>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</si>
  <si>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</si>
  <si>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</si>
  <si>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</si>
  <si>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</si>
  <si>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</si>
  <si>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</si>
  <si>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</si>
  <si>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</si>
  <si>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</si>
  <si>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</si>
  <si>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</si>
  <si>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</si>
  <si>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</si>
  <si>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</si>
  <si>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</si>
  <si>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</si>
  <si>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</si>
  <si>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</si>
  <si>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</si>
  <si>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</si>
  <si>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</si>
  <si>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</si>
  <si>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</si>
  <si>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</si>
  <si>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</si>
  <si>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</si>
  <si>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</si>
  <si>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</si>
  <si>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</si>
  <si>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</si>
  <si>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</si>
  <si>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</si>
  <si>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</si>
  <si>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</si>
  <si>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</si>
  <si>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</si>
  <si>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</si>
  <si>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</si>
  <si>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</si>
  <si>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</si>
  <si>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</si>
  <si>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</si>
  <si>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</si>
  <si>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</si>
  <si>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</si>
  <si>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</si>
  <si>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</si>
  <si>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</si>
  <si>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</si>
  <si>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</si>
  <si>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</si>
  <si>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</si>
  <si>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</si>
  <si>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</si>
  <si>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</si>
  <si>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</si>
  <si>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</si>
  <si>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</si>
  <si>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</si>
  <si>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</si>
  <si>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</si>
  <si>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</si>
  <si>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</si>
  <si>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</si>
  <si>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</si>
  <si>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</si>
  <si>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</si>
  <si>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</si>
  <si>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</si>
  <si>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</si>
  <si>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</si>
  <si>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</si>
  <si>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</si>
  <si>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</si>
  <si>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</si>
  <si>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</si>
  <si>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</si>
  <si>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</si>
  <si>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</si>
  <si>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</si>
  <si>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</si>
  <si>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</si>
  <si>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</si>
  <si>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</si>
  <si>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</si>
  <si>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</si>
  <si>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</si>
  <si>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</si>
  <si>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</si>
  <si>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</si>
  <si>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</si>
  <si>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</si>
  <si>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</si>
  <si>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</si>
  <si>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</si>
  <si>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</si>
  <si>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</si>
  <si>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</si>
  <si>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</si>
  <si>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</si>
  <si>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</si>
  <si>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</si>
  <si>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</si>
  <si>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</si>
  <si>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</si>
  <si>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</si>
  <si>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</si>
  <si>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</si>
  <si>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</si>
  <si>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</si>
  <si>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</si>
  <si>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</si>
  <si>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</si>
  <si>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</si>
  <si>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</si>
  <si>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</si>
  <si>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</si>
  <si>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</si>
  <si>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</si>
  <si>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</si>
  <si>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</si>
  <si>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</si>
  <si>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</si>
  <si>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</si>
  <si>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</si>
  <si>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</si>
  <si>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</si>
  <si>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</si>
  <si>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</si>
  <si>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</si>
  <si>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</si>
  <si>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</si>
  <si>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</si>
  <si>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</si>
  <si>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</si>
  <si>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</si>
  <si>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</si>
  <si>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</si>
  <si>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</si>
  <si>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</si>
  <si>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</si>
  <si>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</si>
  <si>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</si>
  <si>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</si>
  <si>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</si>
  <si>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</si>
  <si>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</si>
  <si>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</si>
  <si>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</si>
  <si>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</si>
  <si>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</si>
  <si>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</si>
  <si>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</si>
  <si>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</si>
  <si>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</si>
  <si>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</si>
  <si>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</si>
  <si>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</si>
  <si>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</si>
  <si>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</si>
  <si>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</si>
  <si>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</si>
  <si>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</si>
  <si>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</si>
  <si>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</si>
  <si>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</si>
  <si>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</si>
  <si>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</si>
  <si>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</si>
  <si>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</si>
  <si>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</si>
  <si>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</si>
  <si>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</si>
  <si>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</si>
  <si>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</si>
  <si>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</si>
  <si>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</si>
  <si>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</si>
  <si>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</si>
  <si>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</si>
  <si>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</si>
  <si>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</si>
  <si>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</si>
  <si>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</si>
  <si>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</si>
  <si>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</si>
  <si>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</si>
  <si>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</si>
  <si>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</si>
  <si>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</si>
  <si>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</si>
  <si>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</si>
  <si>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</si>
  <si>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</si>
  <si>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</si>
  <si>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</si>
  <si>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</si>
  <si>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</si>
  <si>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</si>
  <si>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</si>
  <si>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</si>
  <si>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</si>
  <si>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</si>
  <si>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</si>
  <si>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</si>
  <si>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</si>
  <si>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</si>
  <si>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</si>
  <si>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</si>
  <si>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</si>
  <si>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</si>
  <si>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</si>
  <si>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</si>
  <si>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</si>
  <si>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</si>
  <si>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</si>
  <si>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</si>
  <si>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</si>
  <si>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</si>
  <si>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</si>
  <si>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</si>
  <si>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</si>
  <si>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</si>
  <si>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</si>
  <si>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</si>
  <si>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</si>
  <si>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</si>
  <si>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</si>
  <si>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</si>
  <si>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</si>
  <si>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</si>
  <si>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</si>
  <si>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</si>
  <si>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</si>
  <si>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</si>
  <si>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</si>
  <si>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</si>
  <si>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</si>
  <si>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</si>
  <si>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</si>
  <si>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</si>
  <si>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</si>
  <si>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</si>
  <si>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</si>
  <si>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</si>
  <si>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</si>
  <si>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</si>
  <si>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</si>
  <si>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</si>
  <si>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</si>
  <si>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</si>
  <si>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</si>
  <si>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</si>
  <si>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</si>
  <si>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</si>
  <si>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</si>
  <si>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</si>
  <si>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</si>
  <si>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</si>
  <si>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</si>
  <si>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</si>
  <si>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</si>
  <si>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</si>
  <si>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</si>
  <si>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</si>
  <si>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</si>
  <si>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</si>
  <si>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</si>
  <si>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</si>
  <si>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</si>
  <si>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</si>
  <si>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</si>
  <si>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</si>
  <si>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</si>
  <si>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</si>
  <si>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</si>
  <si>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</si>
  <si>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</si>
  <si>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</si>
  <si>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</si>
  <si>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</si>
  <si>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</si>
  <si>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</si>
  <si>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</si>
  <si>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</si>
  <si>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</si>
  <si>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</si>
  <si>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</si>
  <si>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</si>
  <si>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</si>
  <si>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</si>
  <si>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</si>
  <si>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</si>
  <si>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</si>
  <si>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</si>
  <si>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</si>
  <si>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</si>
  <si>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</si>
  <si>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</si>
  <si>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</si>
  <si>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</si>
  <si>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</si>
  <si>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</si>
  <si>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</si>
  <si>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</si>
  <si>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</si>
  <si>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</si>
  <si>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</si>
  <si>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</si>
  <si>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</si>
  <si>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</si>
  <si>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</si>
  <si>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</si>
  <si>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</si>
  <si>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</si>
  <si>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</si>
  <si>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</si>
  <si>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</si>
  <si>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</si>
  <si>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</si>
  <si>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</si>
  <si>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</si>
  <si>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</si>
  <si>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</si>
  <si>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</si>
  <si>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</si>
  <si>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</si>
  <si>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</si>
  <si>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</si>
  <si>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</si>
  <si>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</si>
  <si>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</si>
  <si>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</si>
  <si>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</si>
  <si>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</si>
  <si>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</si>
  <si>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</si>
  <si>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</si>
  <si>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</si>
  <si>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</si>
  <si>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</si>
  <si>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</si>
  <si>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</si>
  <si>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</si>
  <si>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</si>
  <si>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</si>
  <si>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</si>
  <si>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</si>
  <si>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</si>
  <si>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</si>
  <si>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</si>
  <si>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</si>
  <si>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</si>
  <si>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</si>
  <si>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</si>
  <si>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</si>
  <si>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</si>
  <si>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</si>
  <si>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</si>
  <si>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</si>
  <si>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</si>
  <si>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</si>
  <si>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</si>
  <si>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</si>
  <si>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</si>
  <si>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</si>
  <si>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</si>
  <si>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</si>
  <si>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</si>
  <si>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</si>
  <si>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</si>
  <si>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</si>
  <si>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</si>
  <si>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</si>
  <si>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</si>
  <si>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</si>
  <si>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</si>
  <si>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</si>
  <si>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</si>
  <si>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</si>
  <si>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</si>
  <si>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</si>
  <si>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</si>
  <si>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</si>
  <si>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</si>
  <si>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</si>
  <si>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</si>
  <si>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</si>
  <si>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</si>
  <si>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</si>
  <si>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</si>
  <si>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</si>
  <si>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</si>
  <si>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</si>
  <si>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</si>
  <si>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</si>
  <si>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</si>
  <si>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</si>
  <si>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</si>
  <si>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</si>
  <si>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</si>
  <si>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</si>
  <si>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</si>
  <si>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</si>
  <si>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</si>
  <si>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</si>
  <si>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</si>
  <si>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</si>
  <si>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</si>
  <si>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</si>
  <si>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</si>
  <si>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</si>
  <si>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</si>
  <si>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</si>
  <si>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</si>
  <si>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</si>
  <si>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</si>
  <si>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</si>
  <si>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</si>
  <si>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</si>
  <si>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</si>
  <si>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</si>
  <si>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</si>
  <si>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</si>
  <si>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</si>
  <si>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</si>
  <si>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</si>
  <si>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</si>
  <si>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</si>
  <si>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</si>
  <si>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</si>
  <si>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</si>
  <si>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</si>
  <si>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</si>
  <si>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</si>
  <si>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</si>
  <si>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</si>
  <si>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</si>
  <si>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</si>
  <si>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</si>
  <si>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</si>
  <si>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</si>
  <si>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</si>
  <si>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</si>
  <si>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</si>
  <si>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</si>
  <si>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</si>
  <si>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</si>
  <si>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</si>
  <si>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</si>
  <si>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</si>
  <si>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</si>
  <si>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</si>
  <si>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</si>
  <si>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</si>
  <si>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</si>
  <si>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</si>
  <si>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</si>
  <si>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</si>
  <si>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</si>
  <si>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</si>
  <si>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</si>
  <si>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</si>
  <si>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</si>
  <si>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</si>
  <si>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</si>
  <si>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</si>
  <si>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</si>
  <si>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</si>
  <si>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</si>
  <si>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</si>
  <si>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</si>
  <si>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</si>
  <si>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</si>
  <si>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</si>
  <si>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</si>
  <si>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</si>
  <si>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</si>
  <si>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</si>
  <si>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</si>
  <si>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</si>
  <si>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</si>
  <si>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</si>
  <si>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</si>
  <si>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</si>
  <si>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</si>
  <si>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</si>
  <si>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</si>
  <si>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</si>
  <si>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</si>
  <si>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</si>
  <si>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</si>
  <si>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</si>
  <si>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</si>
  <si>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</si>
  <si>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</si>
  <si>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</si>
  <si>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</si>
  <si>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</si>
  <si>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</si>
  <si>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</si>
  <si>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</si>
  <si>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</si>
  <si>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</si>
  <si>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</si>
  <si>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</si>
  <si>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</si>
  <si>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</si>
  <si>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</si>
  <si>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</si>
  <si>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</si>
  <si>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</si>
  <si>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</si>
  <si>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</si>
  <si>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</si>
  <si>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</si>
  <si>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</si>
  <si>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</si>
  <si>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</si>
  <si>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</si>
  <si>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</si>
  <si>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</si>
  <si>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</si>
  <si>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</si>
  <si>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</si>
  <si>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</si>
  <si>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</si>
  <si>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</si>
  <si>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</si>
  <si>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</si>
  <si>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</si>
  <si>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</si>
  <si>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</si>
  <si>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</si>
  <si>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</si>
  <si>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</si>
  <si>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</si>
  <si>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</si>
  <si>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</si>
  <si>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</si>
  <si>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</si>
  <si>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</si>
  <si>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</si>
  <si>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</si>
  <si>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</si>
  <si>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</si>
  <si>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</si>
  <si>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</si>
  <si>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</si>
  <si>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</si>
  <si>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</si>
  <si>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</si>
  <si>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</si>
  <si>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</si>
  <si>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</si>
  <si>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</si>
  <si>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</si>
  <si>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</si>
  <si>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</si>
  <si>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</si>
  <si>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</si>
  <si>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</si>
  <si>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</si>
  <si>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</si>
  <si>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</si>
  <si>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</si>
  <si>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</si>
  <si>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</si>
  <si>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</si>
  <si>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</si>
  <si>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</si>
  <si>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</si>
  <si>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</si>
  <si>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</si>
  <si>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</si>
  <si>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</si>
  <si>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</si>
  <si>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</si>
  <si>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</si>
  <si>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</si>
  <si>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</si>
  <si>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</si>
  <si>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</si>
  <si>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</si>
  <si>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</si>
  <si>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</si>
  <si>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</si>
  <si>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</si>
  <si>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</si>
  <si>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</si>
  <si>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</si>
  <si>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</si>
  <si>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</si>
  <si>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</si>
  <si>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</si>
  <si>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</si>
  <si>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</si>
  <si>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</si>
  <si>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</si>
  <si>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</si>
  <si>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</si>
  <si>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</si>
  <si>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</si>
  <si>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</si>
  <si>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</si>
  <si>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</si>
  <si>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</si>
  <si>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</si>
  <si>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</si>
  <si>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</si>
  <si>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</si>
  <si>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</si>
  <si>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</si>
  <si>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</si>
  <si>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</si>
  <si>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</si>
  <si>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</si>
  <si>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</si>
  <si>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</si>
  <si>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</si>
  <si>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</si>
  <si>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</si>
  <si>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</si>
  <si>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</si>
  <si>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</si>
  <si>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</si>
  <si>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</si>
  <si>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</si>
  <si>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</si>
  <si>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</si>
  <si>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</si>
  <si>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</si>
  <si>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</si>
  <si>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</si>
  <si>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</si>
  <si>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</si>
  <si>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</si>
  <si>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</si>
  <si>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</si>
  <si>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</si>
  <si>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</si>
  <si>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</si>
  <si>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</si>
  <si>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</si>
  <si>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</si>
  <si>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</si>
  <si>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</si>
  <si>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</si>
  <si>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</si>
  <si>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</si>
  <si>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</si>
  <si>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</si>
  <si>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</si>
  <si>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</si>
  <si>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</si>
  <si>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</si>
  <si>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</si>
  <si>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</si>
  <si>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</si>
  <si>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</si>
  <si>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</si>
  <si>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</si>
  <si>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</si>
  <si>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</si>
  <si>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</si>
  <si>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</si>
  <si>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</si>
  <si>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</si>
  <si>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</si>
  <si>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</si>
  <si>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</si>
  <si>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</si>
  <si>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</si>
  <si>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</si>
  <si>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</si>
  <si>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</si>
  <si>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</si>
  <si>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</si>
  <si>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</si>
  <si>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</si>
  <si>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</si>
  <si>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</si>
  <si>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</si>
  <si>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</si>
  <si>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</si>
  <si>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</si>
  <si>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</si>
  <si>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</si>
  <si>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</si>
  <si>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</si>
  <si>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</si>
  <si>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</si>
  <si>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</si>
  <si>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</si>
  <si>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</si>
  <si>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</si>
  <si>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</si>
  <si>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</si>
  <si>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</si>
  <si>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</si>
  <si>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</si>
  <si>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</si>
  <si>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</si>
  <si>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</si>
  <si>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</si>
  <si>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</si>
  <si>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</si>
  <si>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</si>
  <si>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</si>
  <si>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</si>
  <si>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</si>
  <si>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</si>
  <si>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</si>
  <si>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</si>
  <si>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</si>
  <si>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</si>
  <si>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</si>
  <si>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</si>
  <si>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</si>
  <si>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</si>
  <si>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</si>
  <si>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</si>
  <si>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</si>
  <si>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</si>
  <si>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</si>
  <si>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</si>
  <si>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</si>
  <si>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</si>
  <si>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</si>
  <si>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</si>
  <si>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</si>
  <si>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</si>
  <si>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</si>
  <si>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</si>
  <si>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</si>
  <si>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</si>
  <si>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</si>
  <si>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</si>
  <si>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</si>
  <si>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</si>
  <si>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</si>
  <si>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</si>
  <si>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</si>
  <si>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</si>
  <si>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</si>
  <si>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</si>
  <si>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</si>
  <si>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</si>
  <si>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</si>
  <si>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</si>
  <si>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</si>
  <si>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</si>
  <si>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</si>
  <si>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</si>
  <si>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</si>
  <si>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</si>
  <si>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</si>
  <si>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</si>
  <si>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</si>
  <si>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</si>
  <si>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</si>
  <si>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</si>
  <si>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</si>
  <si>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</si>
  <si>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</si>
  <si>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</si>
  <si>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</si>
  <si>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</si>
  <si>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</si>
  <si>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</si>
  <si>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</si>
  <si>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</si>
  <si>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</si>
  <si>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</si>
  <si>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</si>
  <si>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</si>
  <si>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</si>
  <si>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</si>
  <si>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</si>
  <si>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</si>
  <si>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</si>
  <si>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</si>
  <si>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</si>
  <si>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</si>
  <si>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</si>
  <si>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</si>
  <si>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</si>
  <si>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</si>
  <si>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</si>
  <si>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</si>
  <si>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</si>
  <si>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</si>
  <si>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</si>
  <si>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</si>
  <si>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</si>
  <si>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</si>
  <si>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</si>
  <si>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</si>
  <si>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</si>
  <si>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</si>
  <si>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</si>
  <si>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</si>
  <si>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</si>
  <si>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</si>
  <si>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</si>
  <si>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</si>
  <si>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</si>
  <si>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</si>
  <si>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</si>
  <si>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</si>
  <si>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</si>
  <si>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</si>
  <si>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</si>
  <si>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</si>
  <si>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</si>
  <si>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</si>
  <si>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</si>
  <si>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</si>
  <si>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</si>
  <si>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</si>
  <si>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</si>
  <si>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</si>
  <si>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</si>
  <si>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</si>
  <si>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</si>
  <si>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</si>
  <si>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</si>
  <si>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</si>
  <si>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</si>
  <si>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</si>
  <si>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</si>
  <si>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</si>
  <si>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</si>
  <si>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</si>
  <si>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</si>
  <si>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</si>
  <si>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</si>
  <si>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</si>
  <si>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</si>
  <si>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</si>
  <si>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</si>
  <si>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</si>
  <si>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</si>
  <si>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</si>
  <si>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</si>
  <si>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</si>
  <si>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</si>
  <si>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</si>
  <si>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</si>
  <si>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</si>
  <si>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</si>
  <si>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</si>
  <si>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</si>
  <si>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</si>
  <si>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</si>
  <si>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</si>
  <si>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</si>
  <si>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</si>
  <si>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</si>
  <si>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</si>
  <si>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</si>
  <si>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</si>
  <si>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</si>
  <si>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</si>
  <si>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</si>
  <si>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</si>
  <si>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</si>
  <si>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</si>
  <si>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</si>
  <si>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</si>
  <si>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</si>
  <si>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</si>
  <si>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</si>
  <si>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</si>
  <si>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</si>
  <si>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</si>
  <si>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</si>
  <si>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</si>
  <si>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</si>
  <si>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</si>
  <si>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</si>
  <si>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</si>
  <si>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</si>
  <si>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</si>
  <si>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</si>
  <si>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</si>
  <si>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</si>
  <si>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</si>
  <si>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</si>
  <si>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</si>
  <si>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</si>
  <si>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</si>
  <si>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</si>
  <si>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</si>
  <si>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</si>
  <si>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</si>
  <si>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</si>
  <si>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</si>
  <si>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</si>
  <si>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</si>
  <si>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</si>
  <si>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</si>
  <si>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</si>
  <si>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</si>
  <si>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</si>
  <si>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</si>
  <si>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</si>
  <si>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</si>
  <si>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</si>
  <si>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</si>
  <si>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</si>
  <si>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</si>
  <si>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</si>
  <si>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</si>
  <si>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</si>
  <si>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</si>
  <si>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</si>
  <si>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</si>
  <si>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</si>
  <si>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</si>
  <si>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</si>
  <si>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</si>
  <si>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</si>
  <si>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</si>
  <si>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</si>
  <si>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</si>
  <si>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</si>
  <si>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</si>
  <si>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</si>
  <si>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</si>
  <si>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</si>
  <si>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</si>
  <si>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</si>
  <si>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</si>
  <si>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</si>
  <si>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</si>
  <si>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</si>
  <si>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</si>
  <si>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</si>
  <si>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</si>
  <si>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</si>
  <si>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</si>
  <si>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</si>
  <si>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</si>
  <si>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</si>
  <si>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</si>
  <si>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</si>
  <si>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</si>
  <si>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</si>
  <si>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</si>
  <si>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</si>
  <si>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</si>
  <si>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</si>
  <si>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</si>
  <si>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</si>
  <si>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</si>
  <si>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</si>
  <si>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</si>
  <si>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</si>
  <si>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</si>
  <si>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</si>
  <si>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</si>
  <si>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</si>
  <si>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</si>
  <si>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</si>
  <si>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</si>
  <si>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</si>
  <si>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</si>
  <si>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</si>
  <si>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</si>
  <si>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</si>
  <si>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</si>
  <si>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</si>
  <si>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</si>
  <si>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</si>
  <si>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</si>
  <si>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</si>
  <si>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</si>
  <si>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</si>
  <si>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</si>
  <si>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</si>
  <si>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</si>
  <si>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</si>
  <si>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</si>
  <si>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</si>
  <si>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</si>
  <si>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</si>
  <si>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</si>
  <si>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</si>
  <si>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</si>
  <si>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</si>
  <si>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</si>
  <si>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</si>
  <si>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</si>
  <si>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</si>
  <si>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</si>
  <si>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</si>
  <si>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</si>
  <si>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</si>
  <si>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</si>
  <si>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</si>
  <si>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</si>
  <si>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</si>
  <si>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</si>
  <si>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</si>
  <si>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</si>
  <si>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</si>
  <si>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</si>
  <si>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</si>
  <si>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</si>
  <si>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</si>
  <si>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</si>
  <si>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</si>
  <si>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</si>
  <si>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</si>
  <si>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</si>
  <si>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</si>
  <si>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</si>
  <si>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</si>
  <si>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</si>
  <si>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</si>
  <si>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</si>
  <si>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</si>
  <si>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</si>
  <si>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</si>
  <si>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</si>
  <si>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</si>
  <si>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</si>
  <si>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</si>
  <si>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</si>
  <si>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</si>
  <si>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</si>
  <si>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</si>
  <si>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</si>
  <si>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</si>
  <si>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</si>
  <si>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</si>
  <si>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</si>
  <si>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</si>
  <si>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</si>
  <si>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</si>
  <si>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</si>
  <si>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</si>
  <si>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</si>
  <si>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</si>
  <si>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</si>
  <si>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</si>
  <si>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</si>
  <si>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</si>
  <si>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</si>
  <si>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</si>
  <si>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</si>
  <si>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</si>
  <si>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</si>
  <si>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</si>
  <si>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</si>
  <si>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</si>
  <si>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</si>
  <si>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</si>
  <si>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</si>
  <si>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</si>
  <si>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</si>
  <si>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</si>
  <si>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</si>
  <si>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</si>
  <si>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</si>
  <si>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</si>
  <si>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</si>
  <si>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</si>
  <si>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</si>
  <si>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</si>
  <si>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</si>
  <si>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</si>
  <si>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</si>
  <si>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</si>
  <si>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</si>
  <si>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</si>
  <si>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</si>
  <si>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</si>
  <si>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</si>
  <si>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</si>
  <si>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</si>
  <si>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</si>
  <si>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</si>
  <si>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</si>
  <si>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</si>
  <si>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</si>
  <si>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</si>
  <si>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</si>
  <si>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</si>
  <si>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</si>
  <si>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</si>
  <si>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</si>
  <si>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</si>
  <si>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</si>
  <si>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</si>
  <si>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</si>
  <si>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</si>
  <si>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</si>
  <si>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</si>
  <si>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</si>
  <si>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</si>
  <si>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</si>
  <si>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</si>
  <si>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</si>
  <si>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</si>
  <si>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</si>
  <si>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</si>
  <si>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</si>
  <si>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</si>
  <si>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</si>
  <si>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</si>
  <si>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</si>
  <si>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</si>
  <si>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</si>
  <si>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</si>
  <si>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</si>
  <si>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</si>
  <si>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</si>
  <si>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</si>
  <si>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</si>
  <si>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</si>
  <si>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</si>
  <si>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</si>
  <si>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</si>
  <si>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</si>
  <si>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</si>
  <si>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</si>
  <si>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</si>
  <si>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</si>
  <si>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</si>
  <si>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</si>
  <si>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</si>
  <si>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</si>
  <si>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</si>
  <si>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</si>
  <si>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</si>
  <si>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</si>
  <si>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</si>
  <si>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</si>
  <si>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</si>
  <si>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</si>
  <si>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</si>
  <si>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</si>
  <si>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</si>
  <si>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</si>
  <si>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</si>
  <si>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</si>
  <si>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</si>
  <si>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</si>
  <si>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</si>
  <si>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</si>
  <si>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</si>
  <si>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</si>
  <si>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</si>
  <si>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</si>
  <si>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</si>
  <si>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</si>
  <si>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</si>
  <si>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</si>
  <si>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</si>
  <si>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</si>
  <si>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</si>
  <si>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</si>
  <si>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</si>
  <si>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</si>
  <si>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</si>
  <si>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</si>
  <si>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</si>
  <si>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</si>
  <si>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</si>
  <si>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</si>
  <si>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</si>
  <si>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</si>
  <si>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</si>
  <si>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</si>
  <si>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</si>
  <si>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</si>
  <si>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</si>
  <si>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</si>
  <si>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</si>
  <si>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</si>
  <si>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</si>
  <si>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</si>
  <si>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</si>
  <si>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</si>
  <si>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</si>
  <si>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</si>
  <si>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</si>
  <si>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</si>
  <si>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</si>
  <si>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</si>
  <si>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</si>
  <si>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</si>
  <si>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</si>
  <si>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</si>
  <si>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</si>
  <si>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</si>
  <si>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</si>
  <si>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</si>
  <si>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</si>
  <si>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</si>
  <si>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</si>
  <si>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</si>
  <si>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</si>
  <si>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</si>
  <si>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</si>
  <si>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</si>
  <si>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</si>
  <si>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</si>
  <si>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</si>
  <si>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</si>
  <si>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</si>
  <si>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</si>
  <si>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</si>
  <si>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</si>
  <si>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</si>
  <si>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</si>
  <si>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</si>
  <si>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</si>
  <si>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</si>
  <si>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</si>
  <si>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</si>
  <si>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</si>
  <si>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</si>
  <si>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</si>
  <si>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</si>
  <si>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</si>
  <si>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</si>
  <si>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</si>
  <si>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</si>
  <si>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</si>
  <si>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</si>
  <si>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</si>
  <si>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</si>
  <si>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</si>
  <si>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</si>
  <si>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</si>
  <si>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</si>
  <si>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</si>
  <si>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</si>
  <si>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</si>
  <si>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</si>
  <si>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</si>
  <si>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</si>
  <si>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</si>
  <si>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</si>
  <si>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</si>
  <si>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</si>
  <si>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</si>
  <si>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</si>
  <si>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</si>
  <si>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</si>
  <si>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</si>
  <si>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</si>
  <si>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</si>
  <si>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</si>
  <si>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</si>
  <si>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</si>
  <si>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</si>
  <si>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</si>
  <si>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</si>
  <si>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</si>
  <si>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</si>
  <si>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</si>
  <si>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</si>
  <si>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</si>
  <si>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</si>
  <si>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</si>
  <si>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</si>
  <si>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</si>
  <si>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</si>
  <si>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</si>
  <si>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</si>
  <si>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</si>
  <si>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</si>
  <si>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</si>
  <si>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</si>
  <si>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</si>
  <si>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</si>
  <si>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</si>
  <si>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</si>
  <si>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</si>
  <si>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</si>
  <si>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</si>
  <si>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</si>
  <si>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</si>
  <si>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</si>
  <si>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</si>
  <si>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</si>
  <si>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</si>
  <si>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</si>
  <si>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</si>
  <si>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</si>
  <si>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</si>
  <si>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</si>
  <si>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</si>
  <si>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</si>
  <si>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</si>
  <si>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</si>
  <si>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</si>
  <si>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</si>
  <si>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</si>
  <si>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</si>
  <si>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</si>
  <si>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</si>
  <si>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</si>
  <si>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</si>
  <si>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</si>
  <si>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</si>
  <si>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</si>
  <si>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</si>
  <si>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</si>
  <si>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</si>
  <si>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</si>
  <si>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</si>
  <si>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</si>
  <si>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</si>
  <si>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</si>
  <si>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</si>
  <si>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</si>
  <si>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</si>
  <si>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</si>
  <si>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</si>
  <si>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</si>
  <si>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</si>
  <si>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</si>
  <si>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</si>
  <si>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</si>
  <si>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</si>
  <si>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</si>
  <si>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</si>
  <si>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</si>
  <si>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</si>
  <si>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</si>
  <si>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</si>
  <si>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</si>
  <si>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</si>
  <si>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</si>
  <si>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</si>
  <si>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</si>
  <si>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</si>
  <si>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</si>
  <si>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</si>
  <si>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</si>
  <si>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</si>
  <si>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</si>
  <si>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</si>
  <si>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</si>
  <si>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</si>
  <si>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</si>
  <si>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</si>
  <si>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</si>
  <si>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</si>
  <si>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</si>
  <si>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</si>
  <si>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</si>
  <si>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</si>
  <si>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</si>
  <si>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</si>
  <si>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</si>
  <si>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</si>
  <si>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</si>
  <si>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</si>
  <si>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</si>
  <si>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</si>
  <si>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</si>
  <si>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</si>
  <si>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</si>
  <si>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</si>
  <si>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</si>
  <si>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</si>
  <si>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</si>
  <si>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</si>
  <si>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</si>
  <si>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</si>
  <si>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</si>
  <si>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</si>
  <si>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</si>
  <si>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</si>
  <si>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</si>
  <si>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</si>
  <si>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</si>
  <si>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</si>
  <si>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</si>
  <si>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</si>
  <si>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</si>
  <si>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</si>
  <si>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</si>
  <si>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</si>
  <si>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</si>
  <si>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</si>
  <si>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</si>
  <si>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</si>
  <si>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</si>
  <si>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</si>
  <si>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</si>
  <si>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</si>
  <si>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</si>
  <si>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</si>
  <si>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</si>
  <si>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</si>
  <si>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</si>
  <si>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</si>
  <si>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</si>
  <si>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</si>
  <si>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</si>
  <si>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</si>
  <si>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</si>
  <si>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</si>
  <si>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</si>
  <si>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</si>
  <si>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</si>
  <si>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</si>
  <si>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</si>
  <si>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</si>
  <si>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</si>
  <si>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</si>
  <si>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</si>
  <si>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</si>
  <si>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</si>
  <si>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</si>
  <si>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</si>
  <si>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</si>
  <si>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</si>
  <si>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</si>
  <si>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</si>
  <si>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</si>
  <si>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</si>
  <si>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</si>
  <si>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</si>
  <si>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</si>
  <si>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</si>
  <si>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</si>
  <si>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</si>
  <si>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</si>
  <si>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</si>
  <si>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</si>
  <si>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</si>
  <si>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</si>
  <si>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</si>
  <si>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</si>
  <si>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</si>
  <si>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</si>
  <si>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</si>
  <si>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</si>
  <si>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</si>
  <si>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</si>
  <si>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</si>
  <si>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</si>
  <si>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</si>
  <si>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</si>
  <si>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</si>
  <si>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</si>
  <si>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</si>
  <si>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</si>
  <si>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</si>
  <si>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</si>
  <si>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</si>
  <si>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</si>
  <si>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</si>
  <si>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</si>
  <si>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</si>
  <si>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</si>
  <si>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</si>
  <si>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</si>
  <si>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</si>
  <si>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</si>
  <si>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</si>
  <si>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</si>
  <si>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</si>
  <si>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</si>
  <si>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</si>
  <si>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</si>
  <si>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</si>
  <si>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</si>
  <si>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</si>
  <si>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</si>
  <si>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</si>
  <si>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</si>
  <si>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</si>
  <si>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</si>
  <si>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</si>
  <si>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</si>
  <si>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</si>
  <si>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</si>
  <si>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</si>
  <si>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</si>
  <si>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</si>
  <si>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</si>
  <si>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</si>
  <si>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</si>
  <si>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</si>
  <si>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</si>
  <si>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</si>
  <si>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</si>
  <si>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</si>
  <si>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</si>
  <si>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</si>
  <si>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</si>
  <si>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</si>
  <si>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</si>
  <si>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</si>
  <si>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</si>
  <si>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</si>
  <si>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</si>
  <si>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</si>
  <si>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</si>
  <si>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</si>
  <si>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</si>
  <si>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</si>
  <si>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</si>
  <si>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</si>
  <si>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</si>
  <si>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</si>
  <si>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</si>
  <si>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</si>
  <si>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</si>
  <si>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</si>
  <si>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</si>
  <si>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</si>
  <si>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</si>
  <si>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</si>
  <si>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</si>
  <si>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</si>
  <si>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</si>
  <si>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</si>
  <si>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</si>
  <si>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</si>
  <si>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</si>
  <si>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</si>
  <si>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</si>
  <si>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</si>
  <si>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</si>
  <si>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</si>
  <si>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</si>
  <si>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</si>
  <si>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</si>
  <si>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</si>
  <si>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</si>
  <si>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</si>
  <si>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</si>
  <si>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</si>
  <si>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</si>
  <si>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</si>
  <si>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</si>
  <si>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</si>
  <si>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</si>
  <si>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</si>
  <si>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</si>
  <si>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</si>
  <si>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</si>
  <si>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</si>
  <si>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</si>
  <si>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</si>
  <si>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</si>
  <si>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</si>
  <si>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</si>
  <si>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</si>
  <si>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</si>
  <si>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</si>
  <si>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</si>
  <si>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</si>
  <si>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</si>
  <si>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</si>
  <si>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</si>
  <si>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</si>
  <si>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</si>
  <si>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</si>
  <si>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</si>
  <si>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</si>
  <si>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</si>
  <si>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</si>
  <si>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</si>
  <si>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</si>
  <si>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</si>
  <si>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</si>
  <si>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</si>
  <si>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</si>
  <si>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</si>
  <si>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</si>
  <si>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</si>
  <si>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</si>
  <si>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</si>
  <si>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</si>
  <si>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</si>
  <si>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</si>
  <si>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</si>
  <si>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</si>
  <si>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</si>
  <si>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</si>
  <si>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</si>
  <si>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</si>
  <si>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</si>
  <si>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</si>
  <si>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</si>
  <si>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</si>
  <si>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</si>
  <si>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</si>
  <si>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</si>
  <si>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</si>
  <si>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</si>
  <si>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</si>
  <si>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</si>
  <si>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</si>
  <si>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</si>
  <si>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</si>
  <si>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</si>
  <si>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</si>
  <si>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</si>
  <si>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</si>
  <si>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</si>
  <si>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</si>
  <si>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</si>
  <si>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</si>
  <si>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</si>
  <si>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</si>
  <si>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</si>
  <si>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</si>
  <si>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</si>
  <si>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</si>
  <si>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</si>
  <si>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</si>
  <si>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</si>
  <si>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</si>
  <si>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</si>
  <si>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</si>
  <si>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</si>
  <si>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</si>
  <si>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</si>
  <si>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</si>
  <si>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</si>
  <si>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</si>
  <si>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</si>
  <si>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</si>
  <si>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</si>
  <si>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</si>
  <si>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</si>
  <si>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</si>
  <si>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</si>
  <si>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</si>
  <si>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</si>
  <si>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</si>
  <si>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</si>
  <si>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</si>
  <si>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</si>
  <si>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</si>
  <si>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</si>
  <si>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</si>
  <si>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</si>
  <si>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</si>
  <si>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</si>
  <si>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</si>
  <si>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</si>
  <si>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</si>
  <si>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</si>
  <si>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</si>
  <si>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</si>
  <si>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</si>
  <si>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</si>
  <si>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</si>
  <si>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</si>
  <si>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</si>
  <si>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</si>
  <si>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</si>
  <si>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</si>
  <si>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</si>
  <si>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</si>
  <si>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</si>
  <si>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</si>
  <si>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</si>
  <si>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</si>
  <si>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</si>
  <si>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</si>
  <si>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</si>
  <si>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</si>
  <si>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</si>
  <si>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</si>
  <si>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</si>
  <si>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</si>
  <si>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</si>
  <si>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</si>
  <si>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</si>
  <si>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</si>
  <si>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</si>
  <si>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</si>
  <si>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</si>
  <si>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</si>
  <si>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</si>
  <si>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</si>
  <si>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</si>
  <si>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</si>
  <si>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</si>
  <si>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</si>
  <si>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</si>
  <si>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</si>
  <si>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</si>
  <si>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</si>
  <si>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</si>
  <si>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</si>
  <si>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</si>
  <si>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</si>
  <si>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</si>
  <si>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</si>
  <si>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</si>
  <si>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</si>
  <si>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</si>
  <si>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</si>
  <si>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</si>
  <si>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</si>
  <si>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</si>
  <si>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</si>
  <si>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</si>
  <si>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</si>
  <si>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</si>
  <si>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</si>
  <si>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</si>
  <si>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</si>
  <si>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</si>
  <si>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</si>
  <si>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</si>
  <si>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</si>
  <si>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</si>
  <si>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</si>
  <si>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</si>
  <si>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</si>
  <si>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</si>
  <si>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</si>
  <si>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</si>
  <si>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</si>
  <si>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</si>
  <si>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</si>
  <si>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</si>
  <si>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</si>
  <si>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</si>
  <si>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</si>
  <si>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</si>
  <si>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</si>
  <si>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</si>
  <si>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</si>
  <si>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</si>
  <si>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</si>
  <si>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</si>
  <si>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</si>
  <si>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</si>
  <si>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</si>
  <si>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</si>
  <si>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</si>
  <si>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</si>
  <si>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</si>
  <si>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</si>
  <si>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</si>
  <si>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</si>
  <si>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</si>
  <si>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</si>
  <si>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</si>
  <si>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</si>
  <si>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</si>
  <si>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</si>
  <si>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</si>
  <si>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</si>
  <si>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</si>
  <si>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</si>
  <si>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</si>
  <si>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</si>
  <si>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</si>
  <si>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</si>
  <si>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</si>
  <si>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</si>
  <si>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</si>
  <si>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</si>
  <si>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</si>
  <si>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</si>
  <si>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</si>
  <si>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</si>
  <si>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</si>
  <si>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</si>
  <si>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</si>
  <si>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</si>
  <si>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</si>
  <si>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</si>
  <si>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</si>
  <si>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</si>
  <si>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</si>
  <si>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</si>
  <si>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</si>
  <si>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</si>
  <si>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</si>
  <si>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</si>
  <si>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</si>
  <si>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</si>
  <si>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</si>
  <si>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</si>
  <si>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</si>
  <si>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</si>
  <si>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</si>
  <si>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</si>
  <si>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</si>
  <si>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</si>
  <si>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</si>
  <si>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</si>
  <si>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</si>
  <si>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</si>
  <si>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</si>
  <si>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</si>
  <si>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</si>
  <si>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</si>
  <si>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</si>
  <si>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</si>
  <si>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</si>
  <si>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</si>
  <si>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</si>
  <si>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</si>
  <si>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</si>
  <si>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</si>
  <si>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</si>
  <si>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</si>
  <si>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</si>
  <si>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</si>
  <si>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</si>
  <si>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</si>
  <si>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</si>
  <si>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</si>
  <si>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</si>
  <si>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</si>
  <si>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</si>
  <si>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</si>
  <si>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</si>
  <si>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</si>
  <si>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</si>
  <si>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</si>
  <si>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</si>
  <si>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</si>
  <si>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</si>
  <si>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</si>
  <si>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</si>
  <si>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</si>
  <si>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</si>
  <si>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</si>
  <si>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</si>
  <si>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</si>
  <si>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</si>
  <si>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</si>
  <si>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</si>
  <si>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</si>
  <si>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</si>
  <si>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</si>
  <si>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</si>
  <si>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</si>
  <si>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</si>
  <si>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</si>
  <si>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</si>
  <si>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</si>
  <si>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</si>
  <si>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</si>
  <si>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</si>
  <si>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</si>
  <si>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</si>
  <si>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</si>
  <si>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</si>
  <si>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</si>
  <si>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</si>
  <si>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</si>
  <si>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</si>
  <si>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</si>
  <si>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</si>
  <si>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</si>
  <si>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</si>
  <si>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</si>
  <si>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</si>
  <si>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</si>
  <si>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</si>
  <si>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</si>
  <si>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</si>
  <si>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</si>
  <si>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</si>
  <si>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</si>
  <si>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</si>
  <si>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</si>
  <si>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</si>
  <si>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</si>
  <si>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</si>
  <si>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</si>
  <si>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</si>
  <si>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</si>
  <si>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</si>
  <si>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</si>
  <si>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</si>
  <si>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</si>
  <si>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</si>
  <si>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</si>
  <si>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</si>
  <si>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</si>
  <si>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</si>
  <si>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</si>
  <si>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</si>
  <si>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</si>
  <si>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</si>
  <si>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</si>
  <si>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</si>
  <si>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</si>
  <si>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</si>
  <si>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</si>
  <si>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</si>
  <si>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</si>
  <si>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</si>
  <si>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</si>
  <si>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</si>
  <si>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</si>
  <si>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</si>
  <si>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</si>
  <si>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</si>
  <si>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</si>
  <si>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</si>
  <si>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</si>
  <si>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</si>
  <si>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</si>
  <si>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</si>
  <si>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</si>
  <si>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</si>
  <si>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</si>
  <si>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</si>
  <si>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</si>
  <si>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</si>
  <si>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</si>
  <si>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</si>
  <si>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</si>
  <si>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</si>
  <si>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</si>
  <si>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</si>
  <si>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</si>
  <si>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</si>
  <si>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</si>
  <si>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</si>
  <si>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</si>
  <si>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</si>
  <si>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</si>
  <si>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</si>
  <si>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</si>
  <si>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</si>
  <si>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</si>
  <si>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</si>
  <si>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</si>
  <si>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</si>
  <si>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</si>
  <si>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</si>
  <si>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</si>
  <si>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</si>
  <si>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</si>
  <si>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</si>
  <si>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</si>
  <si>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</si>
  <si>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</si>
  <si>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</si>
  <si>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</si>
  <si>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</si>
  <si>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</si>
  <si>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</si>
  <si>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</si>
  <si>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</si>
  <si>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</si>
  <si>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</si>
  <si>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</si>
  <si>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</si>
  <si>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</si>
  <si>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</si>
  <si>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</si>
  <si>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</si>
  <si>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</si>
  <si>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</si>
  <si>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</si>
  <si>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</si>
  <si>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</si>
  <si>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</si>
  <si>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</si>
  <si>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</si>
  <si>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</si>
  <si>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</si>
  <si>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</si>
  <si>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</si>
  <si>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</si>
  <si>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</si>
  <si>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</si>
  <si>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</si>
  <si>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</si>
  <si>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</si>
  <si>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</si>
  <si>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</si>
  <si>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</si>
  <si>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</si>
  <si>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</si>
  <si>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</si>
  <si>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</si>
  <si>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</si>
  <si>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</si>
  <si>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</si>
  <si>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</si>
  <si>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</si>
  <si>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</si>
  <si>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</si>
  <si>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</si>
  <si>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</si>
  <si>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</si>
  <si>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</si>
  <si>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</si>
  <si>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</si>
  <si>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</si>
  <si>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</si>
  <si>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</si>
  <si>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</si>
  <si>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</si>
  <si>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</si>
  <si>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</si>
  <si>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</si>
  <si>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</si>
  <si>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</si>
  <si>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</si>
  <si>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</si>
  <si>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</si>
  <si>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</si>
  <si>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</si>
  <si>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</si>
  <si>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</si>
  <si>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</si>
  <si>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</si>
  <si>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</si>
  <si>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</si>
  <si>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</si>
  <si>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</si>
  <si>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</si>
  <si>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</si>
  <si>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</si>
  <si>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</si>
  <si>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</si>
  <si>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</si>
  <si>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</si>
  <si>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</si>
  <si>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</si>
  <si>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</si>
  <si>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</si>
  <si>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</si>
  <si>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</si>
  <si>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</si>
  <si>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</si>
  <si>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</si>
  <si>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</si>
  <si>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</si>
  <si>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</si>
  <si>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</si>
  <si>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</si>
  <si>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</si>
  <si>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</si>
  <si>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</si>
  <si>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</si>
  <si>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</si>
  <si>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</si>
  <si>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</si>
  <si>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</si>
  <si>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</si>
  <si>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</si>
  <si>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</si>
  <si>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</si>
  <si>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</si>
  <si>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</si>
  <si>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</si>
  <si>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</si>
  <si>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</si>
  <si>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</si>
  <si>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</si>
  <si>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</si>
  <si>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</si>
  <si>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</si>
  <si>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</si>
  <si>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</si>
  <si>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</si>
  <si>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</si>
  <si>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</si>
  <si>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</si>
  <si>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</si>
  <si>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</si>
  <si>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</si>
  <si>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</si>
  <si>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</si>
  <si>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</si>
  <si>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</si>
  <si>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</si>
  <si>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</si>
  <si>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</si>
  <si>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</si>
  <si>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</si>
  <si>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</si>
  <si>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</si>
  <si>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</si>
  <si>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</si>
  <si>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</si>
  <si>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</si>
  <si>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</si>
  <si>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</si>
  <si>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</si>
  <si>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</si>
  <si>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</si>
  <si>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</si>
  <si>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</si>
  <si>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</si>
  <si>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</si>
  <si>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</si>
  <si>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</si>
  <si>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</si>
  <si>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</si>
  <si>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</si>
  <si>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</si>
  <si>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</si>
  <si>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</si>
  <si>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</si>
  <si>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</si>
  <si>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</si>
  <si>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</si>
  <si>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</si>
  <si>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</si>
  <si>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</si>
  <si>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</si>
  <si>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</si>
  <si>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</si>
  <si>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</si>
  <si>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</si>
  <si>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</si>
  <si>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</si>
  <si>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</si>
  <si>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</si>
  <si>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</si>
  <si>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</si>
  <si>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</si>
  <si>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</si>
  <si>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</si>
  <si>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</si>
  <si>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</si>
  <si>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</si>
  <si>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</si>
  <si>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</si>
  <si>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</si>
  <si>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</si>
  <si>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</si>
  <si>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</si>
  <si>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</si>
  <si>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</si>
  <si>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</si>
  <si>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</si>
  <si>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</si>
  <si>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</si>
  <si>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</si>
  <si>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</si>
  <si>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</si>
  <si>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</si>
  <si>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</si>
  <si>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</si>
  <si>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</si>
  <si>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</si>
  <si>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</si>
  <si>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</si>
  <si>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</si>
  <si>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</si>
  <si>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</si>
  <si>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</si>
  <si>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</si>
  <si>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</si>
  <si>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</si>
  <si>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</si>
  <si>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</si>
  <si>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</si>
  <si>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</si>
  <si>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</si>
  <si>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</si>
  <si>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</si>
  <si>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</si>
  <si>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</si>
  <si>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</si>
  <si>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</si>
  <si>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</si>
  <si>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</si>
  <si>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</si>
  <si>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</si>
  <si>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</si>
  <si>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</si>
  <si>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</si>
  <si>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</si>
  <si>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</si>
  <si>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</si>
  <si>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</si>
  <si>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</si>
  <si>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</si>
  <si>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</si>
  <si>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</si>
  <si>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</si>
  <si>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</si>
  <si>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</si>
  <si>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</si>
  <si>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</si>
  <si>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</si>
  <si>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</si>
  <si>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</si>
  <si>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</si>
  <si>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</si>
  <si>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</si>
  <si>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</si>
  <si>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</si>
  <si>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</si>
  <si>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</si>
  <si>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</si>
  <si>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</si>
  <si>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</si>
  <si>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</si>
  <si>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</si>
  <si>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</si>
  <si>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</si>
  <si>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</si>
  <si>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</si>
  <si>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</si>
  <si>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</si>
  <si>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</si>
  <si>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</si>
  <si>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</si>
  <si>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</si>
  <si>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</si>
  <si>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</si>
  <si>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</si>
  <si>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</si>
  <si>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</si>
  <si>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</si>
  <si>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</si>
  <si>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</si>
  <si>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</si>
  <si>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</si>
  <si>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</si>
  <si>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</si>
  <si>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</si>
  <si>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</si>
  <si>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</si>
  <si>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</si>
  <si>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</si>
  <si>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</si>
  <si>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</si>
  <si>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</si>
  <si>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</si>
  <si>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</si>
  <si>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</si>
  <si>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</si>
  <si>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</si>
  <si>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</si>
  <si>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</si>
  <si>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</si>
  <si>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</si>
  <si>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</si>
  <si>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</si>
  <si>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</si>
  <si>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</si>
  <si>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</si>
  <si>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</si>
  <si>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</si>
  <si>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</si>
  <si>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</si>
  <si>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</si>
  <si>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</si>
  <si>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</si>
  <si>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</si>
  <si>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</si>
  <si>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</si>
  <si>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</si>
  <si>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</si>
  <si>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</si>
  <si>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</si>
  <si>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</si>
  <si>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</si>
  <si>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</si>
  <si>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</si>
  <si>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</si>
  <si>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</si>
  <si>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</si>
  <si>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</si>
  <si>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</si>
  <si>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</si>
  <si>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</si>
  <si>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</si>
  <si>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</si>
  <si>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</si>
  <si>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</si>
  <si>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</si>
  <si>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</si>
  <si>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</si>
  <si>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</si>
  <si>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</si>
  <si>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</si>
  <si>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</si>
  <si>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</si>
  <si>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</si>
  <si>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</si>
  <si>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</si>
  <si>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</si>
  <si>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</si>
  <si>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</si>
  <si>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</si>
  <si>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</si>
  <si>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</si>
  <si>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</si>
  <si>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</si>
  <si>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</si>
  <si>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</si>
  <si>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</si>
  <si>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</si>
  <si>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</si>
  <si>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</si>
  <si>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</si>
  <si>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</si>
  <si>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</si>
  <si>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</si>
  <si>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</si>
  <si>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</si>
  <si>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</si>
  <si>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</si>
  <si>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</si>
  <si>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</si>
  <si>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</si>
  <si>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</si>
  <si>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</si>
  <si>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</si>
  <si>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</si>
  <si>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</si>
  <si>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</si>
  <si>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</si>
  <si>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</si>
  <si>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</si>
  <si>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</si>
  <si>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</si>
  <si>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</si>
  <si>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</si>
  <si>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</si>
  <si>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</si>
  <si>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</si>
  <si>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</si>
  <si>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</si>
  <si>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</si>
  <si>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</si>
  <si>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</si>
  <si>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</si>
  <si>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</si>
  <si>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</si>
  <si>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</si>
  <si>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</si>
  <si>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</si>
  <si>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</si>
  <si>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</si>
  <si>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</si>
  <si>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</si>
  <si>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</si>
  <si>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</si>
  <si>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</si>
  <si>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</si>
  <si>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</si>
  <si>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</si>
  <si>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</si>
  <si>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</si>
  <si>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</si>
  <si>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</si>
  <si>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</si>
  <si>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</si>
  <si>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</si>
  <si>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</si>
  <si>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</si>
  <si>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</si>
  <si>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</si>
  <si>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</si>
  <si>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</si>
  <si>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</si>
  <si>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</si>
  <si>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</si>
  <si>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</si>
  <si>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</si>
  <si>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</si>
  <si>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</si>
  <si>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</si>
  <si>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</si>
  <si>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</si>
  <si>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</si>
  <si>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</si>
  <si>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</si>
  <si>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</si>
  <si>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</si>
  <si>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</si>
  <si>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</si>
  <si>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</si>
  <si>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</si>
  <si>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</si>
  <si>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</si>
  <si>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</si>
  <si>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</si>
  <si>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</si>
  <si>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</si>
  <si>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</si>
  <si>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</si>
  <si>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</si>
  <si>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</si>
  <si>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</si>
  <si>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</si>
  <si>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</si>
  <si>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</si>
  <si>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</si>
  <si>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</si>
  <si>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</si>
  <si>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</si>
  <si>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</si>
  <si>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</si>
  <si>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</si>
  <si>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</si>
  <si>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</si>
  <si>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</si>
  <si>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</si>
  <si>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</si>
  <si>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</si>
  <si>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</si>
  <si>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</si>
  <si>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</si>
  <si>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</si>
  <si>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</si>
  <si>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</si>
  <si>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</si>
  <si>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</si>
  <si>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</si>
  <si>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</si>
  <si>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</si>
  <si>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</si>
  <si>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</si>
  <si>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</si>
  <si>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</si>
  <si>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</si>
  <si>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</si>
  <si>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</si>
  <si>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</si>
  <si>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</si>
  <si>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</si>
  <si>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</si>
  <si>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</si>
  <si>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</si>
  <si>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</si>
  <si>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</si>
  <si>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</si>
  <si>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</si>
  <si>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</si>
  <si>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</si>
  <si>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</si>
  <si>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</si>
  <si>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</si>
  <si>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</si>
  <si>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</si>
  <si>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</si>
  <si>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</si>
  <si>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</si>
  <si>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</si>
  <si>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</si>
  <si>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</si>
  <si>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</si>
  <si>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</si>
  <si>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</si>
  <si>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</si>
  <si>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</si>
  <si>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</si>
  <si>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</si>
  <si>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</si>
  <si>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</si>
  <si>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</si>
  <si>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</si>
  <si>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</si>
  <si>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</si>
  <si>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</si>
  <si>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</si>
  <si>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</si>
  <si>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</si>
  <si>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</si>
  <si>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</si>
  <si>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</si>
  <si>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</si>
  <si>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</si>
  <si>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</si>
  <si>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</si>
  <si>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</si>
  <si>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</si>
  <si>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</si>
  <si>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</si>
  <si>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</si>
  <si>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</si>
  <si>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</si>
  <si>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</si>
  <si>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</si>
  <si>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</si>
  <si>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</si>
  <si>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</si>
  <si>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</si>
  <si>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</si>
  <si>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</si>
  <si>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</si>
  <si>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</si>
  <si>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</si>
  <si>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</si>
  <si>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</si>
  <si>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</si>
  <si>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</si>
  <si>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</si>
  <si>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</si>
  <si>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</si>
  <si>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</si>
  <si>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</si>
  <si>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</si>
  <si>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</si>
  <si>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</si>
  <si>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</si>
  <si>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</si>
  <si>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</si>
  <si>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</si>
  <si>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</si>
  <si>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</si>
  <si>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</si>
  <si>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</si>
  <si>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</si>
  <si>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</si>
  <si>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</si>
  <si>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</si>
  <si>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</si>
  <si>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</si>
  <si>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</si>
  <si>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</si>
  <si>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</si>
  <si>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</si>
  <si>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</si>
  <si>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</si>
  <si>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</si>
  <si>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</si>
  <si>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</si>
  <si>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</si>
  <si>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</si>
  <si>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</si>
  <si>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</si>
  <si>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</si>
  <si>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</si>
  <si>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</si>
  <si>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</si>
  <si>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</si>
  <si>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</si>
  <si>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</si>
  <si>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</si>
  <si>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</si>
  <si>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</si>
  <si>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</si>
  <si>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</si>
  <si>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</si>
  <si>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</si>
  <si>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</si>
  <si>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</si>
  <si>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</si>
  <si>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</si>
  <si>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</si>
  <si>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</si>
  <si>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</si>
  <si>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</si>
  <si>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</si>
  <si>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</si>
  <si>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</si>
  <si>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</si>
  <si>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</si>
  <si>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</si>
  <si>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</si>
  <si>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</si>
  <si>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</si>
  <si>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</si>
  <si>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</si>
  <si>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</si>
  <si>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</si>
  <si>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</si>
  <si>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</si>
  <si>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</si>
  <si>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</si>
  <si>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</si>
  <si>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</si>
  <si>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</si>
  <si>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</si>
  <si>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</si>
  <si>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</si>
  <si>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</si>
  <si>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</si>
  <si>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</si>
  <si>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</si>
  <si>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</si>
  <si>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</si>
  <si>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</si>
  <si>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</si>
  <si>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</si>
  <si>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</si>
  <si>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</si>
  <si>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</si>
  <si>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</si>
  <si>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</si>
  <si>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</si>
  <si>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</si>
  <si>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</si>
  <si>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</si>
  <si>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</si>
  <si>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</si>
  <si>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</si>
  <si>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</si>
  <si>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</si>
  <si>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</si>
  <si>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</si>
  <si>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</si>
  <si>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</si>
  <si>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</si>
  <si>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</si>
  <si>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</si>
  <si>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</si>
  <si>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</si>
  <si>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</si>
  <si>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</si>
  <si>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</si>
  <si>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</si>
  <si>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</si>
  <si>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</si>
  <si>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</si>
  <si>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</si>
  <si>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</si>
  <si>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</si>
  <si>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</si>
  <si>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</si>
  <si>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</si>
  <si>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</si>
  <si>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</si>
  <si>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</si>
  <si>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</si>
  <si>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</si>
  <si>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</si>
  <si>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</si>
  <si>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</si>
  <si>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</si>
  <si>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</si>
  <si>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</si>
  <si>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</si>
  <si>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</si>
  <si>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</si>
  <si>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</si>
  <si>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</si>
  <si>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</si>
  <si>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</si>
  <si>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</si>
  <si>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</si>
  <si>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</si>
  <si>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</si>
  <si>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</si>
  <si>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</si>
  <si>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</si>
  <si>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</si>
  <si>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</si>
  <si>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</si>
  <si>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</si>
  <si>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</si>
  <si>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</si>
  <si>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</si>
  <si>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</si>
  <si>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</si>
  <si>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</si>
  <si>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</si>
  <si>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</si>
  <si>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</si>
  <si>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</si>
  <si>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</si>
  <si>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</si>
  <si>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</si>
  <si>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</si>
  <si>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</si>
  <si>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</si>
  <si>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</si>
  <si>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</si>
  <si>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</si>
  <si>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</si>
  <si>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</si>
  <si>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</si>
  <si>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</si>
  <si>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</si>
  <si>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</si>
  <si>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</si>
  <si>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</si>
  <si>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</si>
  <si>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</si>
  <si>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</si>
  <si>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</si>
  <si>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</si>
  <si>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</si>
  <si>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</si>
  <si>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</si>
  <si>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</si>
  <si>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</si>
  <si>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</si>
  <si>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</si>
  <si>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</si>
  <si>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</si>
  <si>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</si>
  <si>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</si>
  <si>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</si>
  <si>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</si>
  <si>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</si>
  <si>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</si>
  <si>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</si>
  <si>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</si>
  <si>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</si>
  <si>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</si>
  <si>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</si>
  <si>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</si>
  <si>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</si>
  <si>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</si>
  <si>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</si>
  <si>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</si>
  <si>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</si>
  <si>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</si>
  <si>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</si>
  <si>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</si>
  <si>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</si>
  <si>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</si>
  <si>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</si>
  <si>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</si>
  <si>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</si>
  <si>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</si>
  <si>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</si>
  <si>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</si>
  <si>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</si>
  <si>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</si>
  <si>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</si>
  <si>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</si>
  <si>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</si>
  <si>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</si>
  <si>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</si>
  <si>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</si>
  <si>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</si>
  <si>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</si>
  <si>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</si>
  <si>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</si>
  <si>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</si>
  <si>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</si>
  <si>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</si>
  <si>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</si>
  <si>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</si>
  <si>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</si>
  <si>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</si>
  <si>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</si>
  <si>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</si>
  <si>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</si>
  <si>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</si>
  <si>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</si>
  <si>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</si>
  <si>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</si>
  <si>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</si>
  <si>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</si>
  <si>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</si>
  <si>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</si>
  <si>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</si>
  <si>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</si>
  <si>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</si>
  <si>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</si>
  <si>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</si>
  <si>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</si>
  <si>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</si>
  <si>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</si>
  <si>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</si>
  <si>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</si>
  <si>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</si>
  <si>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</si>
  <si>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</si>
  <si>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</si>
  <si>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</si>
  <si>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</si>
  <si>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</si>
  <si>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</si>
  <si>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</si>
  <si>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</si>
  <si>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</si>
  <si>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</si>
  <si>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</si>
  <si>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</si>
  <si>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</si>
  <si>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</si>
  <si>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</si>
  <si>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</si>
  <si>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</si>
  <si>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</si>
  <si>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</si>
  <si>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</si>
  <si>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</si>
  <si>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</si>
  <si>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</si>
  <si>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</si>
  <si>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</si>
  <si>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</si>
  <si>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</si>
  <si>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</si>
  <si>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</si>
  <si>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</si>
  <si>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</si>
  <si>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</si>
  <si>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</si>
  <si>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</si>
  <si>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</si>
  <si>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</si>
  <si>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</si>
  <si>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</si>
  <si>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</si>
  <si>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</si>
  <si>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</si>
  <si>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</si>
  <si>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</si>
  <si>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</si>
  <si>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</si>
  <si>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</si>
  <si>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</si>
  <si>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</si>
  <si>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</si>
  <si>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</si>
  <si>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</si>
  <si>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</si>
  <si>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</si>
  <si>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</si>
  <si>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</si>
  <si>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</si>
  <si>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</si>
  <si>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</si>
  <si>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</si>
  <si>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</si>
  <si>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</si>
  <si>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</si>
  <si>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</si>
  <si>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</si>
  <si>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</si>
  <si>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</si>
  <si>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</si>
  <si>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</si>
  <si>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</si>
  <si>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</si>
  <si>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</si>
  <si>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</si>
  <si>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</si>
  <si>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</si>
  <si>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</si>
  <si>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</si>
  <si>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</si>
  <si>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</si>
  <si>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</si>
  <si>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</si>
  <si>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</si>
  <si>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</si>
  <si>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</si>
  <si>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</si>
  <si>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</si>
  <si>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</si>
  <si>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</si>
  <si>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</si>
  <si>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</si>
  <si>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</si>
  <si>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</si>
  <si>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</si>
  <si>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</si>
  <si>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</si>
  <si>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</si>
  <si>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</si>
  <si>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</si>
  <si>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</si>
  <si>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</si>
  <si>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</si>
  <si>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</si>
  <si>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</si>
  <si>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</si>
  <si>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</si>
  <si>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</si>
  <si>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</si>
  <si>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</si>
  <si>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</si>
  <si>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</si>
  <si>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</si>
  <si>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</si>
  <si>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</si>
  <si>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</si>
  <si>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</si>
  <si>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</si>
  <si>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</si>
  <si>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</si>
  <si>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</si>
  <si>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</si>
  <si>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</si>
  <si>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</si>
  <si>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</si>
  <si>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</si>
  <si>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</si>
  <si>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</si>
  <si>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</si>
  <si>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</si>
  <si>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</si>
  <si>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</si>
  <si>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</si>
  <si>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</si>
  <si>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</si>
  <si>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</si>
  <si>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</si>
  <si>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</si>
  <si>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</si>
  <si>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</si>
  <si>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</si>
  <si>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</si>
  <si>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</si>
  <si>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</si>
  <si>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</si>
  <si>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</si>
  <si>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</si>
  <si>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</si>
  <si>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</si>
  <si>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</si>
  <si>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</si>
  <si>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</si>
  <si>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</si>
  <si>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</si>
  <si>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</si>
  <si>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</si>
  <si>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</si>
  <si>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</si>
  <si>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</si>
  <si>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</si>
  <si>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</si>
  <si>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</si>
  <si>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</si>
  <si>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</si>
  <si>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</si>
  <si>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</si>
  <si>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</si>
  <si>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</si>
  <si>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</si>
  <si>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</si>
  <si>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</si>
  <si>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</si>
  <si>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</si>
  <si>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</si>
  <si>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</si>
  <si>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</si>
  <si>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</si>
  <si>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</si>
  <si>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</si>
  <si>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</si>
  <si>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</si>
  <si>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</si>
  <si>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</si>
  <si>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</si>
  <si>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</si>
  <si>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</si>
  <si>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</si>
  <si>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</si>
  <si>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</si>
  <si>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</si>
  <si>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</si>
  <si>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</si>
  <si>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</si>
  <si>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</si>
  <si>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</si>
  <si>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</si>
  <si>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</si>
  <si>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</si>
  <si>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</si>
  <si>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</si>
  <si>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</si>
  <si>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</si>
  <si>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</si>
  <si>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</si>
  <si>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</si>
  <si>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</si>
  <si>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</si>
  <si>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</si>
  <si>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</si>
  <si>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</si>
  <si>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</si>
  <si>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</si>
  <si>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</si>
  <si>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</si>
  <si>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</si>
  <si>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</si>
  <si>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</si>
  <si>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</si>
  <si>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</si>
  <si>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</si>
  <si>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</si>
  <si>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</si>
  <si>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</si>
  <si>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</si>
  <si>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</si>
  <si>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</si>
  <si>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</si>
  <si>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</si>
  <si>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</si>
  <si>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</si>
  <si>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</si>
  <si>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</si>
  <si>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</si>
  <si>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</si>
  <si>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</si>
  <si>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</si>
  <si>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</si>
  <si>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</si>
  <si>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</si>
  <si>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</si>
  <si>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</si>
  <si>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</si>
  <si>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</si>
  <si>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</si>
  <si>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</si>
  <si>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</si>
  <si>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</si>
  <si>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</si>
  <si>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</si>
  <si>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</si>
  <si>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</si>
  <si>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</si>
  <si>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</si>
  <si>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</si>
  <si>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</si>
  <si>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</si>
  <si>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</si>
  <si>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</si>
  <si>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</si>
  <si>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</si>
  <si>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</si>
  <si>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</si>
  <si>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</si>
  <si>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</si>
  <si>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</si>
  <si>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</si>
  <si>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</si>
  <si>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</si>
  <si>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</si>
  <si>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</si>
  <si>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</si>
  <si>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</si>
  <si>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</si>
  <si>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</si>
  <si>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</si>
  <si>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</si>
  <si>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</si>
  <si>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</si>
  <si>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</si>
  <si>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</si>
  <si>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</si>
  <si>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</si>
  <si>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</si>
  <si>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</si>
  <si>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</si>
  <si>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</si>
  <si>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</si>
  <si>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</si>
  <si>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</si>
  <si>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</si>
  <si>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</si>
  <si>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</si>
  <si>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</si>
  <si>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</si>
  <si>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</si>
  <si>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</si>
  <si>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</si>
  <si>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</si>
  <si>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</si>
  <si>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</si>
  <si>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</si>
  <si>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</si>
  <si>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</si>
  <si>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</si>
  <si>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</si>
  <si>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</si>
  <si>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</si>
  <si>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</si>
  <si>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</si>
  <si>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</si>
  <si>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</si>
  <si>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</si>
  <si>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</si>
  <si>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</si>
  <si>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</si>
  <si>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</si>
  <si>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</si>
  <si>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</si>
  <si>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</si>
  <si>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</si>
  <si>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</si>
  <si>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</si>
  <si>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</si>
  <si>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</si>
  <si>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</si>
  <si>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</si>
  <si>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</si>
  <si>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</si>
  <si>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</si>
  <si>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</si>
  <si>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</si>
  <si>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</si>
  <si>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</si>
  <si>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</si>
  <si>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</si>
  <si>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</si>
  <si>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</si>
  <si>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</si>
  <si>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</si>
  <si>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</si>
  <si>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</si>
  <si>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</si>
  <si>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</si>
  <si>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</si>
  <si>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</si>
  <si>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</si>
  <si>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</si>
  <si>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</si>
  <si>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</si>
  <si>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</si>
  <si>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</si>
  <si>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</si>
  <si>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</si>
  <si>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</si>
  <si>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</si>
  <si>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</si>
  <si>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</si>
  <si>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</si>
  <si>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</si>
  <si>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</si>
  <si>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</si>
  <si>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</si>
  <si>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</si>
  <si>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</si>
  <si>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</si>
  <si>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</si>
  <si>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</si>
  <si>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</si>
  <si>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</si>
  <si>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</si>
  <si>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</si>
  <si>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</si>
  <si>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</si>
  <si>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</si>
  <si>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</si>
  <si>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</si>
  <si>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</si>
  <si>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</si>
  <si>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</si>
  <si>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</si>
  <si>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</si>
  <si>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</si>
  <si>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</si>
  <si>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</si>
  <si>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</si>
  <si>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</si>
  <si>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</si>
  <si>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</si>
  <si>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</si>
  <si>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</si>
  <si>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</si>
  <si>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</si>
  <si>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</si>
  <si>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</si>
  <si>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</si>
  <si>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</si>
  <si>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</si>
  <si>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</si>
  <si>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</si>
  <si>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</si>
  <si>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</si>
  <si>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</si>
  <si>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</si>
  <si>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</si>
  <si>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</si>
  <si>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</si>
  <si>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</si>
  <si>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</si>
  <si>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</si>
  <si>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</si>
  <si>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</si>
  <si>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</si>
  <si>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</si>
  <si>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</si>
  <si>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</si>
  <si>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</si>
  <si>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</si>
  <si>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</si>
  <si>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</si>
  <si>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</si>
  <si>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</si>
  <si>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</si>
  <si>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</si>
  <si>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</si>
  <si>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</si>
  <si>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</si>
  <si>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</si>
  <si>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</si>
  <si>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</si>
  <si>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</si>
  <si>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</si>
  <si>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</si>
  <si>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</si>
  <si>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</si>
  <si>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</si>
  <si>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</si>
  <si>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</si>
  <si>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</si>
  <si>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</si>
  <si>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</si>
  <si>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</si>
  <si>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</si>
  <si>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</si>
  <si>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</si>
  <si>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</si>
  <si>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</si>
  <si>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</si>
  <si>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</si>
  <si>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</si>
  <si>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</si>
  <si>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</si>
  <si>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</si>
  <si>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</si>
  <si>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</si>
  <si>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</si>
  <si>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</si>
  <si>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</si>
  <si>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</si>
  <si>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</si>
  <si>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</si>
  <si>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</si>
  <si>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</si>
  <si>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</si>
  <si>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</si>
  <si>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</si>
  <si>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</si>
  <si>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</si>
  <si>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</si>
  <si>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</si>
  <si>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</si>
  <si>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</si>
  <si>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</si>
  <si>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</si>
  <si>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</si>
  <si>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</si>
  <si>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</si>
  <si>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</si>
  <si>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</si>
  <si>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</si>
  <si>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</si>
  <si>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</si>
  <si>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</si>
  <si>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</si>
  <si>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</si>
  <si>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</si>
  <si>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</si>
  <si>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</si>
  <si>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</si>
  <si>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</si>
  <si>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</si>
  <si>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</si>
  <si>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</si>
  <si>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</si>
  <si>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</si>
  <si>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</si>
  <si>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</si>
  <si>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</si>
  <si>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</si>
  <si>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</si>
  <si>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</si>
  <si>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</si>
  <si>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</si>
  <si>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</si>
  <si>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</si>
  <si>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</si>
  <si>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</si>
  <si>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</si>
  <si>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</si>
  <si>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</si>
  <si>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</si>
  <si>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</si>
  <si>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</si>
  <si>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</si>
  <si>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</si>
  <si>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</si>
  <si>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</si>
  <si>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</si>
  <si>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</si>
  <si>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</si>
  <si>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</si>
  <si>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</si>
  <si>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</si>
  <si>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</si>
  <si>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</si>
  <si>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</si>
  <si>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</si>
  <si>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</si>
  <si>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</si>
  <si>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</si>
  <si>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</si>
  <si>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</si>
  <si>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</si>
  <si>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</si>
  <si>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</si>
  <si>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</si>
  <si>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</si>
  <si>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</si>
  <si>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</si>
  <si>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</si>
  <si>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</si>
  <si>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</si>
  <si>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</si>
  <si>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</si>
  <si>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</si>
  <si>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</si>
  <si>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</si>
  <si>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</si>
  <si>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</si>
  <si>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</si>
  <si>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</si>
  <si>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</si>
  <si>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</si>
  <si>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</si>
  <si>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</si>
  <si>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</si>
  <si>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</si>
  <si>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</si>
  <si>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</si>
  <si>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</si>
  <si>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</si>
  <si>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</si>
  <si>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</si>
  <si>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</si>
  <si>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</si>
  <si>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</si>
  <si>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</si>
  <si>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</si>
  <si>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</si>
  <si>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</si>
  <si>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</si>
  <si>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</si>
  <si>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</si>
  <si>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</si>
  <si>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</si>
  <si>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</si>
  <si>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</si>
  <si>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</si>
  <si>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</si>
  <si>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</si>
  <si>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</si>
  <si>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</si>
  <si>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</si>
  <si>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</si>
  <si>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</si>
  <si>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</si>
  <si>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</si>
  <si>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</si>
  <si>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</si>
  <si>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</si>
  <si>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</si>
  <si>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</si>
  <si>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</si>
  <si>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</si>
  <si>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</si>
  <si>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</si>
  <si>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</si>
  <si>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</si>
  <si>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</si>
  <si>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</si>
  <si>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</si>
  <si>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</si>
  <si>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</si>
  <si>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</si>
  <si>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</si>
  <si>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</si>
  <si>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</si>
  <si>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</si>
  <si>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</si>
  <si>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</si>
  <si>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</si>
  <si>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</si>
  <si>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</si>
  <si>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</si>
  <si>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</si>
  <si>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</si>
  <si>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</si>
  <si>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</si>
  <si>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</si>
  <si>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</si>
  <si>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</si>
  <si>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</si>
  <si>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</si>
  <si>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</si>
  <si>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</si>
  <si>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</si>
  <si>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</si>
  <si>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</si>
  <si>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</si>
  <si>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</si>
  <si>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</si>
  <si>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</si>
  <si>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</si>
  <si>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</si>
  <si>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</si>
  <si>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</si>
  <si>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</si>
  <si>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</si>
  <si>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</si>
  <si>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</si>
  <si>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</si>
  <si>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</si>
  <si>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</si>
  <si>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</si>
  <si>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</si>
  <si>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</si>
  <si>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</si>
  <si>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</si>
  <si>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</si>
  <si>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</si>
  <si>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</si>
  <si>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</si>
  <si>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</si>
  <si>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</si>
  <si>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</si>
  <si>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</si>
  <si>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</si>
  <si>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</si>
  <si>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</si>
  <si>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</si>
  <si>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</si>
  <si>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</si>
  <si>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</si>
  <si>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</si>
  <si>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</si>
  <si>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</si>
  <si>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</si>
  <si>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</si>
  <si>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</si>
  <si>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</si>
  <si>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</si>
  <si>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</si>
  <si>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</si>
  <si>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</si>
  <si>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</si>
  <si>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</si>
  <si>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</si>
  <si>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</si>
  <si>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</si>
  <si>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</si>
  <si>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</si>
  <si>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</si>
  <si>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</si>
  <si>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</si>
  <si>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</si>
  <si>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</si>
  <si>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</si>
  <si>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</si>
  <si>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</si>
  <si>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</si>
  <si>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</si>
  <si>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</si>
  <si>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</si>
  <si>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</si>
  <si>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</si>
  <si>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</si>
  <si>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</si>
  <si>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</si>
  <si>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</si>
  <si>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</si>
  <si>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</si>
  <si>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</si>
  <si>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</si>
  <si>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</si>
  <si>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</si>
  <si>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</si>
  <si>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</si>
  <si>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</si>
  <si>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</si>
  <si>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</si>
  <si>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</si>
  <si>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</si>
  <si>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</si>
  <si>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</si>
  <si>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</si>
  <si>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</si>
  <si>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</si>
  <si>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</si>
  <si>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</si>
  <si>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</si>
  <si>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</si>
  <si>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</si>
  <si>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</si>
  <si>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</si>
  <si>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</si>
  <si>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</si>
  <si>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</si>
  <si>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</si>
  <si>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</si>
  <si>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</si>
  <si>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</si>
  <si>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</si>
  <si>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</si>
  <si>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</si>
  <si>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</si>
  <si>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</si>
  <si>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</si>
  <si>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</si>
  <si>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</si>
  <si>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</si>
  <si>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</si>
  <si>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</si>
  <si>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</si>
  <si>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</si>
  <si>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</si>
  <si>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</si>
  <si>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</si>
  <si>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</si>
  <si>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</si>
  <si>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</si>
  <si>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</si>
  <si>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</si>
  <si>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</si>
  <si>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</si>
  <si>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</si>
  <si>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</si>
  <si>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</si>
  <si>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</si>
  <si>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</si>
  <si>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</si>
  <si>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</si>
  <si>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</si>
  <si>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</si>
  <si>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</si>
  <si>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</si>
  <si>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</si>
  <si>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</si>
  <si>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</si>
  <si>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</si>
  <si>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</si>
  <si>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</si>
  <si>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</si>
  <si>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</si>
  <si>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</si>
  <si>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</si>
  <si>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</si>
  <si>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</si>
  <si>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</si>
  <si>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</si>
  <si>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</si>
  <si>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</si>
  <si>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</si>
  <si>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</si>
  <si>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</si>
  <si>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</si>
  <si>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</si>
  <si>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</si>
  <si>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</si>
  <si>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</si>
  <si>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</si>
  <si>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</si>
  <si>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</si>
  <si>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</si>
  <si>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</si>
  <si>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</si>
  <si>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</si>
  <si>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</si>
  <si>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</si>
  <si>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</si>
  <si>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</si>
  <si>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</si>
  <si>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</si>
  <si>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</si>
  <si>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</si>
  <si>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</si>
  <si>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</si>
  <si>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</si>
  <si>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</si>
  <si>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</si>
  <si>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</si>
  <si>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</si>
  <si>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</si>
  <si>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</si>
  <si>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</si>
  <si>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</si>
  <si>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</si>
  <si>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</si>
  <si>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</si>
  <si>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</si>
  <si>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</si>
  <si>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</si>
  <si>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</si>
  <si>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</si>
  <si>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</si>
  <si>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</si>
  <si>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</si>
  <si>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</si>
  <si>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</si>
  <si>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</si>
  <si>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</si>
  <si>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</si>
  <si>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</si>
  <si>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</si>
  <si>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</si>
  <si>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</si>
  <si>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</si>
  <si>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</si>
  <si>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</si>
  <si>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</si>
  <si>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</si>
  <si>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</si>
  <si>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</si>
  <si>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</si>
  <si>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</si>
  <si>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</si>
  <si>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</si>
  <si>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</si>
  <si>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</si>
  <si>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</si>
  <si>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</si>
  <si>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</si>
  <si>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</si>
  <si>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</si>
  <si>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</si>
  <si>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</si>
  <si>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</si>
  <si>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</si>
  <si>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</si>
  <si>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</si>
  <si>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</si>
  <si>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</si>
  <si>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</si>
  <si>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</si>
  <si>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</si>
  <si>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</si>
  <si>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</si>
  <si>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</si>
  <si>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</si>
  <si>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</si>
  <si>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</si>
  <si>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</si>
  <si>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</si>
  <si>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</si>
  <si>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</si>
  <si>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</si>
  <si>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</si>
  <si>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</si>
  <si>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</si>
  <si>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</si>
  <si>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</si>
  <si>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</si>
  <si>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</si>
  <si>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</si>
  <si>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</si>
  <si>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</si>
  <si>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</si>
  <si>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</si>
  <si>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</si>
  <si>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</si>
  <si>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</si>
  <si>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</si>
  <si>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</si>
  <si>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</si>
  <si>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</si>
  <si>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</si>
  <si>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</si>
  <si>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</si>
  <si>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</si>
  <si>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</si>
  <si>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</si>
  <si>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</si>
  <si>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</si>
  <si>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</si>
  <si>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</si>
  <si>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</si>
  <si>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</si>
  <si>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</si>
  <si>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</si>
  <si>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</si>
  <si>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</si>
  <si>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</si>
  <si>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</si>
  <si>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</si>
  <si>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</si>
  <si>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</si>
  <si>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</si>
  <si>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</si>
  <si>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</si>
  <si>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</si>
  <si>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</si>
  <si>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</si>
  <si>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</si>
  <si>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</si>
  <si>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</si>
  <si>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</si>
  <si>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</si>
  <si>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</si>
  <si>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</si>
  <si>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</si>
  <si>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</si>
  <si>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</si>
  <si>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</si>
  <si>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</si>
  <si>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</si>
  <si>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</si>
  <si>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</si>
  <si>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</si>
  <si>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</si>
  <si>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</si>
  <si>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</si>
  <si>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</si>
  <si>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</si>
  <si>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</si>
  <si>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</si>
  <si>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</si>
  <si>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</si>
  <si>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</si>
  <si>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</si>
  <si>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</si>
  <si>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</si>
  <si>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</si>
  <si>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</si>
  <si>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</si>
  <si>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</si>
  <si>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</si>
  <si>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</si>
  <si>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</si>
  <si>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</si>
  <si>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</si>
  <si>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</si>
  <si>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</si>
  <si>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</si>
  <si>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</si>
  <si>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</si>
  <si>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</si>
  <si>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</si>
  <si>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</si>
  <si>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</si>
  <si>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</si>
  <si>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</si>
  <si>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</si>
  <si>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</si>
  <si>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</si>
  <si>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</si>
  <si>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</si>
  <si>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</si>
  <si>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</si>
  <si>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</si>
  <si>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</si>
  <si>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</si>
  <si>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</si>
  <si>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</si>
  <si>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</si>
  <si>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</si>
  <si>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</si>
  <si>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</si>
  <si>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</si>
  <si>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</si>
  <si>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</si>
  <si>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</si>
  <si>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</si>
  <si>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</si>
  <si>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</si>
  <si>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</si>
  <si>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</si>
  <si>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</si>
  <si>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</si>
  <si>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</si>
  <si>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</si>
  <si>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</si>
  <si>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</si>
  <si>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</si>
  <si>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</si>
  <si>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</si>
  <si>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</si>
  <si>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</si>
  <si>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</si>
  <si>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</si>
  <si>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</si>
  <si>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</si>
  <si>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</si>
  <si>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</si>
  <si>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</si>
  <si>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</si>
  <si>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</si>
  <si>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</si>
  <si>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</si>
  <si>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</si>
  <si>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</si>
  <si>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</si>
  <si>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</si>
  <si>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</si>
  <si>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</si>
  <si>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</si>
  <si>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</si>
  <si>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</si>
  <si>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</si>
  <si>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</si>
  <si>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</si>
  <si>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</si>
  <si>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</si>
  <si>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</si>
  <si>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</si>
  <si>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</si>
  <si>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</si>
  <si>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</si>
  <si>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</si>
  <si>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</si>
  <si>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</si>
  <si>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</si>
  <si>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</si>
  <si>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</si>
  <si>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</si>
  <si>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</si>
  <si>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</si>
  <si>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</si>
  <si>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</si>
  <si>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</si>
  <si>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</si>
  <si>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</si>
  <si>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</si>
  <si>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</si>
  <si>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</si>
  <si>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</si>
  <si>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</si>
  <si>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</si>
  <si>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</si>
  <si>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</si>
  <si>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</si>
  <si>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</si>
  <si>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</si>
  <si>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</si>
  <si>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</si>
  <si>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</si>
  <si>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</si>
  <si>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</si>
  <si>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</si>
  <si>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</si>
  <si>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</si>
  <si>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</si>
  <si>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</si>
  <si>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</si>
  <si>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</si>
  <si>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</si>
  <si>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</si>
  <si>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</si>
  <si>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</si>
  <si>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</si>
  <si>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</si>
  <si>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</si>
  <si>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</si>
  <si>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</si>
  <si>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</si>
  <si>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</si>
  <si>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</si>
  <si>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</si>
  <si>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</si>
  <si>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</si>
  <si>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</si>
  <si>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</si>
  <si>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</si>
  <si>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</si>
  <si>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</si>
  <si>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</si>
  <si>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</si>
  <si>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</si>
  <si>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</si>
  <si>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</si>
  <si>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</si>
  <si>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</si>
  <si>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</si>
  <si>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</si>
  <si>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</si>
  <si>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</si>
  <si>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</si>
  <si>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</si>
  <si>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</si>
  <si>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</si>
  <si>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</si>
  <si>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</si>
  <si>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</si>
  <si>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</si>
  <si>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</si>
  <si>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</si>
  <si>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</si>
  <si>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</si>
  <si>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</si>
  <si>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</si>
  <si>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</si>
  <si>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</si>
  <si>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</si>
  <si>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</si>
  <si>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</si>
  <si>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</si>
  <si>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</si>
  <si>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</si>
  <si>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</si>
  <si>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</si>
  <si>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</si>
  <si>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</si>
  <si>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</si>
  <si>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</si>
  <si>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</si>
  <si>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</si>
  <si>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</si>
  <si>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</si>
  <si>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</si>
  <si>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</si>
  <si>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</si>
  <si>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</si>
  <si>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</si>
  <si>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</si>
  <si>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</si>
  <si>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</si>
  <si>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</si>
  <si>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</si>
  <si>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</si>
  <si>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</si>
  <si>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</si>
  <si>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</si>
  <si>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</si>
  <si>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</si>
  <si>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</si>
  <si>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</si>
  <si>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</si>
  <si>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</si>
  <si>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</si>
  <si>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</si>
  <si>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</si>
  <si>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</si>
  <si>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</si>
  <si>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</si>
  <si>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</si>
  <si>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</si>
  <si>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</si>
  <si>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</si>
  <si>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</si>
  <si>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</si>
  <si>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</si>
  <si>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</si>
  <si>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</si>
  <si>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</si>
  <si>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</si>
  <si>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</si>
  <si>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</si>
  <si>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</si>
  <si>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</si>
  <si>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</si>
  <si>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</si>
  <si>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</si>
  <si>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</si>
  <si>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</si>
  <si>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</si>
  <si>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</si>
  <si>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</si>
  <si>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</si>
  <si>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</si>
  <si>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</si>
  <si>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</si>
  <si>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</si>
  <si>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</si>
  <si>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</si>
  <si>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</si>
  <si>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</si>
  <si>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</si>
  <si>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</si>
  <si>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</si>
  <si>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</si>
  <si>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</si>
  <si>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</si>
  <si>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</si>
  <si>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</si>
  <si>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</si>
  <si>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</si>
  <si>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</si>
  <si>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</si>
  <si>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</si>
  <si>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</si>
  <si>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</si>
  <si>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</si>
  <si>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</si>
  <si>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</si>
  <si>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</si>
  <si>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</si>
  <si>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</si>
  <si>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</si>
  <si>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</si>
  <si>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</si>
  <si>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</si>
  <si>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</si>
  <si>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</si>
  <si>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</si>
  <si>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</si>
  <si>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</si>
  <si>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</si>
  <si>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</si>
  <si>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</si>
  <si>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</si>
  <si>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</si>
  <si>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</si>
  <si>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</si>
  <si>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</si>
  <si>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</si>
  <si>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</si>
  <si>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</si>
  <si>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</si>
  <si>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</si>
  <si>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</si>
  <si>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</si>
  <si>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</si>
  <si>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</si>
  <si>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</si>
  <si>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</si>
  <si>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</si>
  <si>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</si>
  <si>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</si>
  <si>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</si>
  <si>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</si>
  <si>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</si>
  <si>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</si>
  <si>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</si>
  <si>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</si>
  <si>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</si>
  <si>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</si>
  <si>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</si>
  <si>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</si>
  <si>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</si>
  <si>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</si>
  <si>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</si>
  <si>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</si>
  <si>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</si>
  <si>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</si>
  <si>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</si>
  <si>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</si>
  <si>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</si>
  <si>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</si>
  <si>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</si>
  <si>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</si>
  <si>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</si>
  <si>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</si>
  <si>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</si>
  <si>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</si>
  <si>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</si>
  <si>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</si>
  <si>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</si>
  <si>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</si>
  <si>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</si>
  <si>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</si>
  <si>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</si>
  <si>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</si>
  <si>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</si>
  <si>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</si>
  <si>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</si>
  <si>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</si>
  <si>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</si>
  <si>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</si>
  <si>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</si>
  <si>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</si>
  <si>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</si>
  <si>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</si>
  <si>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</si>
  <si>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</si>
  <si>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</si>
  <si>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</si>
  <si>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</si>
  <si>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</si>
  <si>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</si>
  <si>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</si>
  <si>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</si>
  <si>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</si>
  <si>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</si>
  <si>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</si>
  <si>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</si>
  <si>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</si>
  <si>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</si>
  <si>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</si>
  <si>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</si>
  <si>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</si>
  <si>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</si>
  <si>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</si>
  <si>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</si>
  <si>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</si>
  <si>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</si>
  <si>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</si>
  <si>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</si>
  <si>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</si>
  <si>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</si>
  <si>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</si>
  <si>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</si>
  <si>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</si>
  <si>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</si>
  <si>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</si>
  <si>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</si>
  <si>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</si>
  <si>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</si>
  <si>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</si>
  <si>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</si>
  <si>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</si>
  <si>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</si>
  <si>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</si>
  <si>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</si>
  <si>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</si>
  <si>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</si>
  <si>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</si>
  <si>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</si>
  <si>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</si>
  <si>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</si>
  <si>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</si>
  <si>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</si>
  <si>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</si>
  <si>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</si>
  <si>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</si>
  <si>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</si>
  <si>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</si>
  <si>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</si>
  <si>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</si>
  <si>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</si>
  <si>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</si>
  <si>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</si>
  <si>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</si>
  <si>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</si>
  <si>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</si>
  <si>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</si>
  <si>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</si>
  <si>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</si>
  <si>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</si>
  <si>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</si>
  <si>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</si>
  <si>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</si>
  <si>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</si>
  <si>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</si>
  <si>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</si>
  <si>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</si>
  <si>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</si>
  <si>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</si>
  <si>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</si>
  <si>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</si>
  <si>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</si>
  <si>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</si>
  <si>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</si>
  <si>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</si>
  <si>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</si>
  <si>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</si>
  <si>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</si>
  <si>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</si>
  <si>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</si>
  <si>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</si>
  <si>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</si>
  <si>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</si>
  <si>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</si>
  <si>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</si>
  <si>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</si>
  <si>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</si>
  <si>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</si>
  <si>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</si>
  <si>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</si>
  <si>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</si>
  <si>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</si>
  <si>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</si>
  <si>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</si>
  <si>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</si>
  <si>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</si>
  <si>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</si>
  <si>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</si>
  <si>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</si>
  <si>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</si>
  <si>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</si>
  <si>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</si>
  <si>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</si>
  <si>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</si>
  <si>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</si>
  <si>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</si>
  <si>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</si>
  <si>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</si>
  <si>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</si>
  <si>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</si>
  <si>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</si>
  <si>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</si>
  <si>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</si>
  <si>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</si>
  <si>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</si>
  <si>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</si>
  <si>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</si>
  <si>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</si>
  <si>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</si>
  <si>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</si>
  <si>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</si>
  <si>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</si>
  <si>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</si>
  <si>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</si>
  <si>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</si>
  <si>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</si>
  <si>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</si>
  <si>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</si>
  <si>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</si>
  <si>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</si>
  <si>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</si>
  <si>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</si>
  <si>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</si>
  <si>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</si>
  <si>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</si>
  <si>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</si>
  <si>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</si>
  <si>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</si>
  <si>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</si>
  <si>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</si>
  <si>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</si>
  <si>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</si>
  <si>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</si>
  <si>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</si>
  <si>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</si>
  <si>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</si>
  <si>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</si>
  <si>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</si>
  <si>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</si>
  <si>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</si>
  <si>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</si>
  <si>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</si>
  <si>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</si>
  <si>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</si>
  <si>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</si>
  <si>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</si>
  <si>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</si>
  <si>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</si>
  <si>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</si>
  <si>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</si>
  <si>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</si>
  <si>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</si>
  <si>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</si>
  <si>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</si>
  <si>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</si>
  <si>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</si>
  <si>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</si>
  <si>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</si>
  <si>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</si>
  <si>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</si>
  <si>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</si>
  <si>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</si>
  <si>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</si>
  <si>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</si>
  <si>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</si>
  <si>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</si>
  <si>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</si>
  <si>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</si>
  <si>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</si>
  <si>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</si>
  <si>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</si>
  <si>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</si>
  <si>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</si>
  <si>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</si>
  <si>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</si>
  <si>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</si>
  <si>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</si>
  <si>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</si>
  <si>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</si>
  <si>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</si>
  <si>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</si>
  <si>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</si>
  <si>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</si>
  <si>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</si>
  <si>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</si>
  <si>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</si>
  <si>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</si>
  <si>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</si>
  <si>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</si>
  <si>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</si>
  <si>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</si>
  <si>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</si>
  <si>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</si>
  <si>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</si>
  <si>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</si>
  <si>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</si>
  <si>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</si>
  <si>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</si>
  <si>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</si>
  <si>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</si>
  <si>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</si>
  <si>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</si>
  <si>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</si>
  <si>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</si>
  <si>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</si>
  <si>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</si>
  <si>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</si>
  <si>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</si>
  <si>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</si>
  <si>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</si>
  <si>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</si>
  <si>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</si>
  <si>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</si>
  <si>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</si>
  <si>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</si>
  <si>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</si>
  <si>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</si>
  <si>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</si>
  <si>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</si>
  <si>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</si>
  <si>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</si>
  <si>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</si>
  <si>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</si>
  <si>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</si>
  <si>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</si>
  <si>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</si>
  <si>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</si>
  <si>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</si>
  <si>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</si>
  <si>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</si>
  <si>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</si>
  <si>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</si>
  <si>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</si>
  <si>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</si>
  <si>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</si>
  <si>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</si>
  <si>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</si>
  <si>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</si>
  <si>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</si>
  <si>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</si>
  <si>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</si>
  <si>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</si>
  <si>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</si>
  <si>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</si>
  <si>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</si>
  <si>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</si>
  <si>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</si>
  <si>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</si>
  <si>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</si>
  <si>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</si>
  <si>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</si>
  <si>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</si>
  <si>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</si>
  <si>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</si>
  <si>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</si>
  <si>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</si>
  <si>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</si>
  <si>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</si>
  <si>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</si>
  <si>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</si>
  <si>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</si>
  <si>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</si>
  <si>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</si>
  <si>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</si>
  <si>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</si>
  <si>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</si>
  <si>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</si>
  <si>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</si>
  <si>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</si>
  <si>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</si>
  <si>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</si>
  <si>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</si>
  <si>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</si>
  <si>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</si>
  <si>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</si>
  <si>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</si>
  <si>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</si>
  <si>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</si>
  <si>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</si>
  <si>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</si>
  <si>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</si>
  <si>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</si>
  <si>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</si>
  <si>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</si>
  <si>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</si>
  <si>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</si>
  <si>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</si>
  <si>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</si>
  <si>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</si>
  <si>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</si>
  <si>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</si>
  <si>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</si>
  <si>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</si>
  <si>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</si>
  <si>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</si>
  <si>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</si>
  <si>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</si>
  <si>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</si>
  <si>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</si>
  <si>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</si>
  <si>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</si>
  <si>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</si>
  <si>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</si>
  <si>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</si>
  <si>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</si>
  <si>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</si>
  <si>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</si>
  <si>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</si>
  <si>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</si>
  <si>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</si>
  <si>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</si>
  <si>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</si>
  <si>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</si>
  <si>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</si>
  <si>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</si>
  <si>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</si>
  <si>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</si>
  <si>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</si>
  <si>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</si>
  <si>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</si>
  <si>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</si>
  <si>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</si>
  <si>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</si>
  <si>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</si>
  <si>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</si>
  <si>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</si>
  <si>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</si>
  <si>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</si>
  <si>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</si>
  <si>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</si>
  <si>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</si>
  <si>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</si>
  <si>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</si>
  <si>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</si>
  <si>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</si>
  <si>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</si>
  <si>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</si>
  <si>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</si>
  <si>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</si>
  <si>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</si>
  <si>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</si>
  <si>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</si>
  <si>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</si>
  <si>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</si>
  <si>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</si>
  <si>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</si>
  <si>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</si>
  <si>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</si>
  <si>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</si>
  <si>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</si>
  <si>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</si>
  <si>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</si>
  <si>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</si>
  <si>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</si>
  <si>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</si>
  <si>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</si>
  <si>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</si>
  <si>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</si>
  <si>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</si>
  <si>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</si>
  <si>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</si>
  <si>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</si>
  <si>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</si>
  <si>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</si>
  <si>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</si>
  <si>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</si>
  <si>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</si>
  <si>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</si>
  <si>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</si>
  <si>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</si>
  <si>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</si>
  <si>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</si>
  <si>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</si>
  <si>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</si>
  <si>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</si>
  <si>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</si>
  <si>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</si>
  <si>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</si>
  <si>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</si>
  <si>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</si>
  <si>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</si>
  <si>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</si>
  <si>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</si>
  <si>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</si>
  <si>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</si>
  <si>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</si>
  <si>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</si>
  <si>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</si>
  <si>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</si>
  <si>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</si>
  <si>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</si>
  <si>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</si>
  <si>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</si>
  <si>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</si>
  <si>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</si>
  <si>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</si>
  <si>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</si>
  <si>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</si>
  <si>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</si>
  <si>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</si>
  <si>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</si>
  <si>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</si>
  <si>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</si>
  <si>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</si>
  <si>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</si>
  <si>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</si>
  <si>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</si>
  <si>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</si>
  <si>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</si>
  <si>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</si>
  <si>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</si>
  <si>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</si>
  <si>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</si>
  <si>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</si>
  <si>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</si>
  <si>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</si>
  <si>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</si>
  <si>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</si>
  <si>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</si>
  <si>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</si>
  <si>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</si>
  <si>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</si>
  <si>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</si>
  <si>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</si>
  <si>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</si>
  <si>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</si>
  <si>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</si>
  <si>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</si>
  <si>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</si>
  <si>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</si>
  <si>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</si>
  <si>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</si>
  <si>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</si>
  <si>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</si>
  <si>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</si>
  <si>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</si>
  <si>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</si>
  <si>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</si>
  <si>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</si>
  <si>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</si>
  <si>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</si>
  <si>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</si>
  <si>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</si>
  <si>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</si>
  <si>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</si>
  <si>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</si>
  <si>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</si>
  <si>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</si>
  <si>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</si>
  <si>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</si>
  <si>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</si>
  <si>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</si>
  <si>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</si>
  <si>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</si>
  <si>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</si>
  <si>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</si>
  <si>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</si>
  <si>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</si>
  <si>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</si>
  <si>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</si>
  <si>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</si>
  <si>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</si>
  <si>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</si>
  <si>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</si>
  <si>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</si>
  <si>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</si>
  <si>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</si>
  <si>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</si>
  <si>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</si>
  <si>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</si>
  <si>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</si>
  <si>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</si>
  <si>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</si>
  <si>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</si>
  <si>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</si>
  <si>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</si>
  <si>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</si>
  <si>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</si>
  <si>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</si>
  <si>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</si>
  <si>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</si>
  <si>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</si>
  <si>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</si>
  <si>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</si>
  <si>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</si>
  <si>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</si>
  <si>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</si>
  <si>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</si>
  <si>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</si>
  <si>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</si>
  <si>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</si>
  <si>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</si>
  <si>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</si>
  <si>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</si>
  <si>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</si>
  <si>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</si>
  <si>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</si>
  <si>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</si>
  <si>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</si>
  <si>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</si>
  <si>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</si>
  <si>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</si>
  <si>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</si>
  <si>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</si>
  <si>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</si>
  <si>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</si>
  <si>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</si>
  <si>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</si>
  <si>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</si>
  <si>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</si>
  <si>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</si>
  <si>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</si>
  <si>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</si>
  <si>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</si>
  <si>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</si>
  <si>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</si>
  <si>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</si>
  <si>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</si>
  <si>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</si>
  <si>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</si>
  <si>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</si>
  <si>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</si>
  <si>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</si>
  <si>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</si>
  <si>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</si>
  <si>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</si>
  <si>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</si>
  <si>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</si>
  <si>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</si>
  <si>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</si>
  <si>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</si>
  <si>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</si>
  <si>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</si>
  <si>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</si>
  <si>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</si>
  <si>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</si>
  <si>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</si>
  <si>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</si>
  <si>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</si>
  <si>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</si>
  <si>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</si>
  <si>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</si>
  <si>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</si>
  <si>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</si>
  <si>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</si>
  <si>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</si>
  <si>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</si>
  <si>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</si>
  <si>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</si>
  <si>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</si>
  <si>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</si>
  <si>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</si>
  <si>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</si>
  <si>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</si>
  <si>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</si>
  <si>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</si>
  <si>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</si>
  <si>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</si>
  <si>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</si>
  <si>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</si>
  <si>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</si>
  <si>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</si>
  <si>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</si>
  <si>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</si>
  <si>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</si>
  <si>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</si>
  <si>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</si>
  <si>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</si>
  <si>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</si>
  <si>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</si>
  <si>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</si>
  <si>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</si>
  <si>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</si>
  <si>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</si>
  <si>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</si>
  <si>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</si>
  <si>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</si>
  <si>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</si>
  <si>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</si>
  <si>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</si>
  <si>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</si>
  <si>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</si>
  <si>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</si>
  <si>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</si>
  <si>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</si>
  <si>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</si>
  <si>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</si>
  <si>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</si>
  <si>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</si>
  <si>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</si>
  <si>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</si>
  <si>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</si>
  <si>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</si>
  <si>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</si>
  <si>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</si>
  <si>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</si>
  <si>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</si>
  <si>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</si>
  <si>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</si>
  <si>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</si>
  <si>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</si>
  <si>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</si>
  <si>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</si>
  <si>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</si>
  <si>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</si>
  <si>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</si>
  <si>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</si>
  <si>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</si>
  <si>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</si>
  <si>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</si>
  <si>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</si>
  <si>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</si>
  <si>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</si>
  <si>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</si>
  <si>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</si>
  <si>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</si>
  <si>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</si>
  <si>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</si>
  <si>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</si>
  <si>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</si>
  <si>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</si>
  <si>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</si>
  <si>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</si>
  <si>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</si>
  <si>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</si>
  <si>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</si>
  <si>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</si>
  <si>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</si>
  <si>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</si>
  <si>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</si>
  <si>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</si>
  <si>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</si>
  <si>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</si>
  <si>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</si>
  <si>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</si>
  <si>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</si>
  <si>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</si>
  <si>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</si>
  <si>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</si>
  <si>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</si>
  <si>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</si>
  <si>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</si>
  <si>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</si>
  <si>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</si>
  <si>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</si>
  <si>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</si>
  <si>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</si>
  <si>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</si>
  <si>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</si>
  <si>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</si>
  <si>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</si>
  <si>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</si>
  <si>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</si>
  <si>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</si>
  <si>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</si>
  <si>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</si>
  <si>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</si>
  <si>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</si>
  <si>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</si>
  <si>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</si>
  <si>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</si>
  <si>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</si>
  <si>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</si>
  <si>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</si>
  <si>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</si>
  <si>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</si>
  <si>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</si>
  <si>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</si>
  <si>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</si>
  <si>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</si>
  <si>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</si>
  <si>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</si>
  <si>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</si>
  <si>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</si>
  <si>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</si>
  <si>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</si>
  <si>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</si>
  <si>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</si>
  <si>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</si>
  <si>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</si>
  <si>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</si>
  <si>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</si>
  <si>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</si>
  <si>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</si>
  <si>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</si>
  <si>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</si>
  <si>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</si>
  <si>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</si>
  <si>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</si>
  <si>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</si>
  <si>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</si>
  <si>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</si>
  <si>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</si>
  <si>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</si>
  <si>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</si>
  <si>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</si>
  <si>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</si>
  <si>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</si>
  <si>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</si>
  <si>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</si>
  <si>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</si>
  <si>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</si>
  <si>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</si>
  <si>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</si>
  <si>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</si>
  <si>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</si>
  <si>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</si>
  <si>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</si>
  <si>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</si>
  <si>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</si>
  <si>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</si>
  <si>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</si>
  <si>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</si>
  <si>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</si>
  <si>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</si>
  <si>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</si>
  <si>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</si>
  <si>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</si>
  <si>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</si>
  <si>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</si>
  <si>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</si>
  <si>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</si>
  <si>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</si>
  <si>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</si>
  <si>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</si>
  <si>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</si>
  <si>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</si>
  <si>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</si>
  <si>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</si>
  <si>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</si>
  <si>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</si>
  <si>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</si>
  <si>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</si>
  <si>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</si>
  <si>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</si>
  <si>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</si>
  <si>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</si>
  <si>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</si>
  <si>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</si>
  <si>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</si>
  <si>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</si>
  <si>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</si>
  <si>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</si>
  <si>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</si>
  <si>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</si>
  <si>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</si>
  <si>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</si>
  <si>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</si>
  <si>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</si>
  <si>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</si>
  <si>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</si>
  <si>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</si>
  <si>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</si>
  <si>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</si>
  <si>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</si>
  <si>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</si>
  <si>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</si>
  <si>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</si>
  <si>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</si>
  <si>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</si>
  <si>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</si>
  <si>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</si>
  <si>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</si>
  <si>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</si>
  <si>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</si>
  <si>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</si>
  <si>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</si>
  <si>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</si>
  <si>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</si>
  <si>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</si>
  <si>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</si>
  <si>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</si>
  <si>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</si>
  <si>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</si>
  <si>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</si>
  <si>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</si>
  <si>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</si>
  <si>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</si>
  <si>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</si>
  <si>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</si>
  <si>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</si>
  <si>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</si>
  <si>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</si>
  <si>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</si>
  <si>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</si>
  <si>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</si>
  <si>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</si>
  <si>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</si>
  <si>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</si>
  <si>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</si>
  <si>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</si>
  <si>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</si>
  <si>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</si>
  <si>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</si>
  <si>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</si>
  <si>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</si>
  <si>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</si>
  <si>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</si>
  <si>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</si>
  <si>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</si>
  <si>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</si>
  <si>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</si>
  <si>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</si>
  <si>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</si>
  <si>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</si>
  <si>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</si>
  <si>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</si>
  <si>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</si>
  <si>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</si>
  <si>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</si>
  <si>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</si>
  <si>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</si>
  <si>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</si>
  <si>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</si>
  <si>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</si>
  <si>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</si>
  <si>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</si>
  <si>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</si>
  <si>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</si>
  <si>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</si>
  <si>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</si>
  <si>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</si>
  <si>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</si>
  <si>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</si>
  <si>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</si>
  <si>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</si>
  <si>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</si>
  <si>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</si>
  <si>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</si>
  <si>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</si>
  <si>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</si>
  <si>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</si>
  <si>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</si>
  <si>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</si>
  <si>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</si>
  <si>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</si>
  <si>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</si>
  <si>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</si>
  <si>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</si>
  <si>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</si>
  <si>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</si>
  <si>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</si>
  <si>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</si>
  <si>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</si>
  <si>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</si>
  <si>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</si>
  <si>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</si>
  <si>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</si>
  <si>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</si>
  <si>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</si>
  <si>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</si>
  <si>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</si>
  <si>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</si>
  <si>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</si>
  <si>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</si>
  <si>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</si>
  <si>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</si>
  <si>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</si>
  <si>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</si>
  <si>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</si>
  <si>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</si>
  <si>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</si>
  <si>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</si>
  <si>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</si>
  <si>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</si>
  <si>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</si>
  <si>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</si>
  <si>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</si>
  <si>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</si>
  <si>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</si>
  <si>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</si>
  <si>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</si>
  <si>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</si>
  <si>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</si>
  <si>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</si>
  <si>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</si>
  <si>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</si>
  <si>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</si>
  <si>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</si>
  <si>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</si>
  <si>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</si>
  <si>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</si>
  <si>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</si>
  <si>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</si>
  <si>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</si>
  <si>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</si>
  <si>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</si>
  <si>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</si>
  <si>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</si>
  <si>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</si>
  <si>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</si>
  <si>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</si>
  <si>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</si>
  <si>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</si>
  <si>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</si>
  <si>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</si>
  <si>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</si>
  <si>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</si>
  <si>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</si>
  <si>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</si>
  <si>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</si>
  <si>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</si>
  <si>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</si>
  <si>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</si>
  <si>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</si>
  <si>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</si>
  <si>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</si>
  <si>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</si>
  <si>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</si>
  <si>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</si>
  <si>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</si>
  <si>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</si>
  <si>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</si>
  <si>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</si>
  <si>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</si>
  <si>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</si>
  <si>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</si>
  <si>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</si>
  <si>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</si>
  <si>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</si>
  <si>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</si>
  <si>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</si>
  <si>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</si>
  <si>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</si>
  <si>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</si>
  <si>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</si>
  <si>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</si>
  <si>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</si>
  <si>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</si>
  <si>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</si>
  <si>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</si>
  <si>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</si>
  <si>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</si>
  <si>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</si>
  <si>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</si>
  <si>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</si>
  <si>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</si>
  <si>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</si>
  <si>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</si>
  <si>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</si>
  <si>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</si>
  <si>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</si>
  <si>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</si>
  <si>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</si>
  <si>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</si>
  <si>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</si>
  <si>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</si>
  <si>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</si>
  <si>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</si>
  <si>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</si>
  <si>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</si>
  <si>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</si>
  <si>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</si>
  <si>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</si>
  <si>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</si>
  <si>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</si>
  <si>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</si>
  <si>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</si>
  <si>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</si>
  <si>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</si>
  <si>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</si>
  <si>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</si>
  <si>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</si>
  <si>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</si>
  <si>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</si>
  <si>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</si>
  <si>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</si>
  <si>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</si>
  <si>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</si>
  <si>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</si>
  <si>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</si>
  <si>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</si>
  <si>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</si>
  <si>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</si>
  <si>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</si>
  <si>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</si>
  <si>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</si>
  <si>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</si>
  <si>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</si>
  <si>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</si>
  <si>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</si>
  <si>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</si>
  <si>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</si>
  <si>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</si>
  <si>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</si>
  <si>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</si>
  <si>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</si>
  <si>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</si>
  <si>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</si>
  <si>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</si>
  <si>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</si>
  <si>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</si>
  <si>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</si>
  <si>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</si>
  <si>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</si>
  <si>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</si>
  <si>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</si>
  <si>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</si>
  <si>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</si>
  <si>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</si>
  <si>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</si>
  <si>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</si>
  <si>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</si>
  <si>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</si>
  <si>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</si>
  <si>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</si>
  <si>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</si>
  <si>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</si>
  <si>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</si>
  <si>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</si>
  <si>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</si>
  <si>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</si>
  <si>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</si>
  <si>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</si>
  <si>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</si>
  <si>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</si>
  <si>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</si>
  <si>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</si>
  <si>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</si>
  <si>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</si>
  <si>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</si>
  <si>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</si>
  <si>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</si>
  <si>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</si>
  <si>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</si>
  <si>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</si>
  <si>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</si>
  <si>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</si>
  <si>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</si>
  <si>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</si>
  <si>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</si>
  <si>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</si>
  <si>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</si>
  <si>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</si>
  <si>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</si>
  <si>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</si>
  <si>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</si>
  <si>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</si>
  <si>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</si>
  <si>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</si>
  <si>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</si>
  <si>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</si>
  <si>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</si>
  <si>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</si>
  <si>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</si>
  <si>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</si>
  <si>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</si>
  <si>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</si>
  <si>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</si>
  <si>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</si>
  <si>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</si>
  <si>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</si>
  <si>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</si>
  <si>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</si>
  <si>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</si>
  <si>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</si>
  <si>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</si>
  <si>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</si>
  <si>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</si>
  <si>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</si>
  <si>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</si>
  <si>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</si>
  <si>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</si>
  <si>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</si>
  <si>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</si>
  <si>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</si>
  <si>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</si>
  <si>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</si>
  <si>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</si>
  <si>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</si>
  <si>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</si>
  <si>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</si>
  <si>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</si>
  <si>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</si>
  <si>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</si>
  <si>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</si>
  <si>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</si>
  <si>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</si>
  <si>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</si>
  <si>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</si>
  <si>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</si>
  <si>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</si>
  <si>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</si>
  <si>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</si>
  <si>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</si>
  <si>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</si>
  <si>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</si>
  <si>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</si>
  <si>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</si>
  <si>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</si>
  <si>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</si>
  <si>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</si>
  <si>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</si>
  <si>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</si>
  <si>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</si>
  <si>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</si>
  <si>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</si>
  <si>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</si>
  <si>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</si>
  <si>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</si>
  <si>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</si>
  <si>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</si>
  <si>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</si>
  <si>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</si>
  <si>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</si>
  <si>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</si>
  <si>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</si>
  <si>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</si>
  <si>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</si>
  <si>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</si>
  <si>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</si>
  <si>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</si>
  <si>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</si>
  <si>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</si>
  <si>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</si>
  <si>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</si>
  <si>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</si>
  <si>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</si>
  <si>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</si>
  <si>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</si>
  <si>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</si>
  <si>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</si>
  <si>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</si>
  <si>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</si>
  <si>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</si>
  <si>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</si>
  <si>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</si>
  <si>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</si>
  <si>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</si>
  <si>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</si>
  <si>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</si>
  <si>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</si>
  <si>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</si>
  <si>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</si>
  <si>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</si>
  <si>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</si>
  <si>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</si>
  <si>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</si>
  <si>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</si>
  <si>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</si>
  <si>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</si>
  <si>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</si>
  <si>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</si>
  <si>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</si>
  <si>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</si>
  <si>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</si>
  <si>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</si>
  <si>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</si>
  <si>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</si>
  <si>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</si>
  <si>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</si>
  <si>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</si>
  <si>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</si>
  <si>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</si>
  <si>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</si>
  <si>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</si>
  <si>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</si>
  <si>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</si>
  <si>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</si>
  <si>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</si>
  <si>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</si>
  <si>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</si>
  <si>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</si>
  <si>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</si>
  <si>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</si>
  <si>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</si>
  <si>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</si>
  <si>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</si>
  <si>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</si>
  <si>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</si>
  <si>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</si>
  <si>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</si>
  <si>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</si>
  <si>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</si>
  <si>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</si>
  <si>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</si>
  <si>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</si>
  <si>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</si>
  <si>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</si>
  <si>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</si>
  <si>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</si>
  <si>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</si>
  <si>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</si>
  <si>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</si>
  <si>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</si>
  <si>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</si>
  <si>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</si>
  <si>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</si>
  <si>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</si>
  <si>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</si>
  <si>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</si>
  <si>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</si>
  <si>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</si>
  <si>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</si>
  <si>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</si>
  <si>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</si>
  <si>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</si>
  <si>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</si>
  <si>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</si>
  <si>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</si>
  <si>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</si>
  <si>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</si>
  <si>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</si>
  <si>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</si>
  <si>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</si>
  <si>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</si>
  <si>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</si>
  <si>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</si>
  <si>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</si>
  <si>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</si>
  <si>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</si>
  <si>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</si>
  <si>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</si>
  <si>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</si>
  <si>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</si>
  <si>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</si>
  <si>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</si>
  <si>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</si>
  <si>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</si>
  <si>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</si>
  <si>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</si>
  <si>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</si>
  <si>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</si>
  <si>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</si>
  <si>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</si>
  <si>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</si>
  <si>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</si>
  <si>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</si>
  <si>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</si>
  <si>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</si>
  <si>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</si>
  <si>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</si>
  <si>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</si>
  <si>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</si>
  <si>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</si>
  <si>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</si>
  <si>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</si>
  <si>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</si>
  <si>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</si>
  <si>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</si>
  <si>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</si>
  <si>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</si>
  <si>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</si>
  <si>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</si>
  <si>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</si>
  <si>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</si>
  <si>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</si>
  <si>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</si>
  <si>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</si>
  <si>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</si>
  <si>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</si>
  <si>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</si>
  <si>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</si>
  <si>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</si>
  <si>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</si>
  <si>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</si>
  <si>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</si>
  <si>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</si>
  <si>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</si>
  <si>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</si>
  <si>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</si>
  <si>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</si>
  <si>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</si>
  <si>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</si>
  <si>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</si>
  <si>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</si>
  <si>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</si>
  <si>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</si>
  <si>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</si>
  <si>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</si>
  <si>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</si>
  <si>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</si>
  <si>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</si>
  <si>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</si>
  <si>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</si>
  <si>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</si>
  <si>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</si>
  <si>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</si>
  <si>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</si>
  <si>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</si>
  <si>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</si>
  <si>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</si>
  <si>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</si>
  <si>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</si>
  <si>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</si>
  <si>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</si>
  <si>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</si>
  <si>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</si>
  <si>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</si>
  <si>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</si>
  <si>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</si>
  <si>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</si>
  <si>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</si>
  <si>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</si>
  <si>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</si>
  <si>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</si>
  <si>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</si>
  <si>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</si>
  <si>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</si>
  <si>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</si>
  <si>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</si>
  <si>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</si>
  <si>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</si>
  <si>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</si>
  <si>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</si>
  <si>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</si>
  <si>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</si>
  <si>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</si>
  <si>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</si>
  <si>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</si>
  <si>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</si>
  <si>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</si>
  <si>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</si>
  <si>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</si>
  <si>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</si>
  <si>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</si>
  <si>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</si>
  <si>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</si>
  <si>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</si>
  <si>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</si>
  <si>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</si>
  <si>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</si>
  <si>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</si>
  <si>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</si>
  <si>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</si>
  <si>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</si>
  <si>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</si>
  <si>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</si>
  <si>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</si>
  <si>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</si>
  <si>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</si>
  <si>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</si>
  <si>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</si>
  <si>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</si>
  <si>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</si>
  <si>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</si>
  <si>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</si>
  <si>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</si>
  <si>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</si>
  <si>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</si>
  <si>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</si>
  <si>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</si>
  <si>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</si>
  <si>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</si>
  <si>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</si>
  <si>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</si>
  <si>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</si>
  <si>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</si>
  <si>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</si>
  <si>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</si>
  <si>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</si>
  <si>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</si>
  <si>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</si>
  <si>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</si>
  <si>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</si>
  <si>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</si>
  <si>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</si>
  <si>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</si>
  <si>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</si>
  <si>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</si>
  <si>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</si>
  <si>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</si>
  <si>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</si>
  <si>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</si>
  <si>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</si>
  <si>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</si>
  <si>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</si>
  <si>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</si>
  <si>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</si>
  <si>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</si>
  <si>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</si>
  <si>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</si>
  <si>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</si>
  <si>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</si>
  <si>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</si>
  <si>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</si>
  <si>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</si>
  <si>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</si>
  <si>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</si>
  <si>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</si>
  <si>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</si>
  <si>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</si>
  <si>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</si>
  <si>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</si>
  <si>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</si>
  <si>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</si>
  <si>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</si>
  <si>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</si>
  <si>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</si>
  <si>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</si>
  <si>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</si>
  <si>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</si>
  <si>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</si>
  <si>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</si>
  <si>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</si>
  <si>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</si>
  <si>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</si>
  <si>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</si>
  <si>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</si>
  <si>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</si>
  <si>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</si>
  <si>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</si>
  <si>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</si>
  <si>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</si>
  <si>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</si>
  <si>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</si>
  <si>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</si>
  <si>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</si>
  <si>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</si>
  <si>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</si>
  <si>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</si>
  <si>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</si>
  <si>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</si>
  <si>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</si>
  <si>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</si>
  <si>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</si>
  <si>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</si>
  <si>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</si>
  <si>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</si>
  <si>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</si>
  <si>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</si>
  <si>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</si>
  <si>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</si>
  <si>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</si>
  <si>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</si>
  <si>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</si>
  <si>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</si>
  <si>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</si>
  <si>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</si>
  <si>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</si>
  <si>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</si>
  <si>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</si>
  <si>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</si>
  <si>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</si>
  <si>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</si>
  <si>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</si>
  <si>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</si>
  <si>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</si>
  <si>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</si>
  <si>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</si>
  <si>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</si>
  <si>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</si>
  <si>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</si>
  <si>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</si>
  <si>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</si>
  <si>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</si>
  <si>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</si>
  <si>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</si>
  <si>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</si>
  <si>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</si>
  <si>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</si>
  <si>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</si>
  <si>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</si>
  <si>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</si>
  <si>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</si>
  <si>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</si>
  <si>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</si>
  <si>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</si>
  <si>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</si>
  <si>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</si>
  <si>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</si>
  <si>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</si>
  <si>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</si>
  <si>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</si>
  <si>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</si>
  <si>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</si>
  <si>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</si>
  <si>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</si>
  <si>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</si>
  <si>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</si>
  <si>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</si>
  <si>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</si>
  <si>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</si>
  <si>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</si>
  <si>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</si>
  <si>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</si>
  <si>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</si>
  <si>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</si>
  <si>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</si>
  <si>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</si>
  <si>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</si>
  <si>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</si>
  <si>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</si>
  <si>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</si>
  <si>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</si>
  <si>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</si>
  <si>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</si>
  <si>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</si>
  <si>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</si>
  <si>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</si>
  <si>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</si>
  <si>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</si>
  <si>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</si>
  <si>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</si>
  <si>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</si>
  <si>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</si>
  <si>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</si>
  <si>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</si>
  <si>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</si>
  <si>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</si>
  <si>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</si>
  <si>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</si>
  <si>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</si>
  <si>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</si>
  <si>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</si>
  <si>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</si>
  <si>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</si>
  <si>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</si>
  <si>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</si>
  <si>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</si>
  <si>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</si>
  <si>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</si>
  <si>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</si>
  <si>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</si>
  <si>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</si>
  <si>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</si>
  <si>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</si>
  <si>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</si>
  <si>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</si>
  <si>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</si>
  <si>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</si>
  <si>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</si>
  <si>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</si>
  <si>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</si>
  <si>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</si>
  <si>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</si>
  <si>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</si>
  <si>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</si>
  <si>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</si>
  <si>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</si>
  <si>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</si>
  <si>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</si>
  <si>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</si>
  <si>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</si>
  <si>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</si>
  <si>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</si>
  <si>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</si>
  <si>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</si>
  <si>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</si>
  <si>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</si>
  <si>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</si>
  <si>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</si>
  <si>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</si>
  <si>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</si>
  <si>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</si>
  <si>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</si>
  <si>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</si>
  <si>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</si>
  <si>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</si>
  <si>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</si>
  <si>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</si>
  <si>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</si>
  <si>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</si>
  <si>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</si>
  <si>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</si>
  <si>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</si>
  <si>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</si>
  <si>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</si>
  <si>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</si>
  <si>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</si>
  <si>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</si>
  <si>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</si>
  <si>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</si>
  <si>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</si>
  <si>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</si>
  <si>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</si>
  <si>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</si>
  <si>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</si>
  <si>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</si>
  <si>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</si>
  <si>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</si>
  <si>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</si>
  <si>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</si>
  <si>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</si>
  <si>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</si>
  <si>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</si>
  <si>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</si>
  <si>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</si>
  <si>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</si>
  <si>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</si>
  <si>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</si>
  <si>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</si>
  <si>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</si>
  <si>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</si>
  <si>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</si>
  <si>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</si>
  <si>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</si>
  <si>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</si>
  <si>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</si>
  <si>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</si>
  <si>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</si>
  <si>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</si>
  <si>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</si>
  <si>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</si>
  <si>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</si>
  <si>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</si>
  <si>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</si>
  <si>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</si>
  <si>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</si>
  <si>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</si>
  <si>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</si>
  <si>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</si>
  <si>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</si>
  <si>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</si>
  <si>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</si>
  <si>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</si>
  <si>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</si>
  <si>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</si>
  <si>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</si>
  <si>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</si>
  <si>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</si>
  <si>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</si>
  <si>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</si>
  <si>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</si>
  <si>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</si>
  <si>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</si>
  <si>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</si>
  <si>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</si>
  <si>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</si>
  <si>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</si>
  <si>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</si>
  <si>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</si>
  <si>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</si>
  <si>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</si>
  <si>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</si>
  <si>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</si>
  <si>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</si>
  <si>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</si>
  <si>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</si>
  <si>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</si>
  <si>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</si>
  <si>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</si>
  <si>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</si>
  <si>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</si>
  <si>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</si>
  <si>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</si>
  <si>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</si>
  <si>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</si>
  <si>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</si>
  <si>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</si>
  <si>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</si>
  <si>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</si>
  <si>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</si>
  <si>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</si>
  <si>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</si>
  <si>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</si>
  <si>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</si>
  <si>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</si>
  <si>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</si>
  <si>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</si>
  <si>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</si>
  <si>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</si>
  <si>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</si>
  <si>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</si>
  <si>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</si>
  <si>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</si>
  <si>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</si>
  <si>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</si>
  <si>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</si>
  <si>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</si>
  <si>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</si>
  <si>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</si>
  <si>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</si>
  <si>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</si>
  <si>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</si>
  <si>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</si>
  <si>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</si>
  <si>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</si>
  <si>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</si>
  <si>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</si>
  <si>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</si>
  <si>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</si>
  <si>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</si>
  <si>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</si>
  <si>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</si>
  <si>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</si>
  <si>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</si>
  <si>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</si>
  <si>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</si>
  <si>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</si>
  <si>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</si>
  <si>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</si>
  <si>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</si>
  <si>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</si>
  <si>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</si>
  <si>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</si>
  <si>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</si>
  <si>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</si>
  <si>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</si>
  <si>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</si>
  <si>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</si>
  <si>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</si>
  <si>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</si>
  <si>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</si>
  <si>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</si>
  <si>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</si>
  <si>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</si>
  <si>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</si>
  <si>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</si>
  <si>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</si>
  <si>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</si>
  <si>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</si>
  <si>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</si>
  <si>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</si>
  <si>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</si>
  <si>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</si>
  <si>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</si>
  <si>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</si>
  <si>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</si>
  <si>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</si>
  <si>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</si>
  <si>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</si>
  <si>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</si>
  <si>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</si>
  <si>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</si>
  <si>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</si>
  <si>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</si>
  <si>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</si>
  <si>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</si>
  <si>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</si>
  <si>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</si>
  <si>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</si>
  <si>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</si>
  <si>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</si>
  <si>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</si>
  <si>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</si>
  <si>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</si>
  <si>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</si>
  <si>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</si>
  <si>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</si>
  <si>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</si>
  <si>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</si>
  <si>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</si>
  <si>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</si>
  <si>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</si>
  <si>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</si>
  <si>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</si>
  <si>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</si>
  <si>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</si>
  <si>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</si>
  <si>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</si>
  <si>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</si>
  <si>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</si>
  <si>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</si>
  <si>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</si>
  <si>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</si>
  <si>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</si>
  <si>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</si>
  <si>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</si>
  <si>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</si>
  <si>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</si>
  <si>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</si>
  <si>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</si>
  <si>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</si>
  <si>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</si>
  <si>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</si>
  <si>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</si>
  <si>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</si>
  <si>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</si>
  <si>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</si>
  <si>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</si>
  <si>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</si>
  <si>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</si>
  <si>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</si>
  <si>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</si>
  <si>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</si>
  <si>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</si>
  <si>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</si>
  <si>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</si>
  <si>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</si>
  <si>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</si>
  <si>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</si>
  <si>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</si>
  <si>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</si>
  <si>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</si>
  <si>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</si>
  <si>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</si>
  <si>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</si>
  <si>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</si>
  <si>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</si>
  <si>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</si>
  <si>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</si>
  <si>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</si>
  <si>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</si>
  <si>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</si>
  <si>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</si>
  <si>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</si>
  <si>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</si>
  <si>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</si>
  <si>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</si>
  <si>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</si>
  <si>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</si>
  <si>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</si>
  <si>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</si>
  <si>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</si>
  <si>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</si>
  <si>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</si>
  <si>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</si>
  <si>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</si>
  <si>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</si>
  <si>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</si>
  <si>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</si>
  <si>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</si>
  <si>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</si>
  <si>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</si>
  <si>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</si>
  <si>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</si>
  <si>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</si>
  <si>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</si>
  <si>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</si>
  <si>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</si>
  <si>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</si>
  <si>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</si>
  <si>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</si>
  <si>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</si>
  <si>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</si>
  <si>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</si>
  <si>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</si>
  <si>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</si>
  <si>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</si>
  <si>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</si>
  <si>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</si>
  <si>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</si>
  <si>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</si>
  <si>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</si>
  <si>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</si>
  <si>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</si>
  <si>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</si>
  <si>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</si>
  <si>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</si>
  <si>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</si>
  <si>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</si>
  <si>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</si>
  <si>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</si>
  <si>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</si>
  <si>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</si>
  <si>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</si>
  <si>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</si>
  <si>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</si>
  <si>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</si>
  <si>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</si>
  <si>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</si>
  <si>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</si>
  <si>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</si>
  <si>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</si>
  <si>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</si>
  <si>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</si>
  <si>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</si>
  <si>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</si>
  <si>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</si>
  <si>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</si>
  <si>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</si>
  <si>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</si>
  <si>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</si>
  <si>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</si>
  <si>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</si>
  <si>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</si>
  <si>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</si>
  <si>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</si>
  <si>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</si>
  <si>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</si>
  <si>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</si>
  <si>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</si>
  <si>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</si>
  <si>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</si>
  <si>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</si>
  <si>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</si>
  <si>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</si>
  <si>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</si>
  <si>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</si>
  <si>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</si>
  <si>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</si>
  <si>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</si>
  <si>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</si>
  <si>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</si>
  <si>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</si>
  <si>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</si>
  <si>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</si>
  <si>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</si>
  <si>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</si>
  <si>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</si>
  <si>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</si>
  <si>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</si>
  <si>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</si>
  <si>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</si>
  <si>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</si>
  <si>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</si>
  <si>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</si>
  <si>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</si>
  <si>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</si>
  <si>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</si>
  <si>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</si>
  <si>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</si>
  <si>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</si>
  <si>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</si>
  <si>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</si>
  <si>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</si>
  <si>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</si>
  <si>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</si>
  <si>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</si>
  <si>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</si>
  <si>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</si>
  <si>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</si>
  <si>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</si>
  <si>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</si>
  <si>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</si>
  <si>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</si>
  <si>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</si>
  <si>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</si>
  <si>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</si>
  <si>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</si>
  <si>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</si>
  <si>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</si>
  <si>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</si>
  <si>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</si>
  <si>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</si>
  <si>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</si>
  <si>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</si>
  <si>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</si>
  <si>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</si>
  <si>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</si>
  <si>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</si>
  <si>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</si>
  <si>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</si>
  <si>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</si>
  <si>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</si>
  <si>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</si>
  <si>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</si>
  <si>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</si>
  <si>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</si>
  <si>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</si>
  <si>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</si>
  <si>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</si>
  <si>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</si>
  <si>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</si>
  <si>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</si>
  <si>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</si>
  <si>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</si>
  <si>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</si>
  <si>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</si>
  <si>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</si>
  <si>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</si>
  <si>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</si>
  <si>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</si>
  <si>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</si>
  <si>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</si>
  <si>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</si>
  <si>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</si>
  <si>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</si>
  <si>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</si>
  <si>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</si>
  <si>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</si>
  <si>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</si>
  <si>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</si>
  <si>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</si>
  <si>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</si>
  <si>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</si>
  <si>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</si>
  <si>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</si>
  <si>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</si>
  <si>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</si>
  <si>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</si>
  <si>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</si>
  <si>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</si>
  <si>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</si>
  <si>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</si>
  <si>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</si>
  <si>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</si>
  <si>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</si>
  <si>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</si>
  <si>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</si>
  <si>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</si>
  <si>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</si>
  <si>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</si>
  <si>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</si>
  <si>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</si>
  <si>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</si>
  <si>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</si>
  <si>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</si>
  <si>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</si>
  <si>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</si>
  <si>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</si>
  <si>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</si>
  <si>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</si>
  <si>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</si>
  <si>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</si>
  <si>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</si>
  <si>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</si>
  <si>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</si>
  <si>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</si>
  <si>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</si>
  <si>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</si>
  <si>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</si>
  <si>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</si>
  <si>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</si>
  <si>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</si>
  <si>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</si>
  <si>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</si>
  <si>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</si>
  <si>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</si>
  <si>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</si>
  <si>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</si>
  <si>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</si>
  <si>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</si>
  <si>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</si>
  <si>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</si>
  <si>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</si>
  <si>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</si>
  <si>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</si>
  <si>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</si>
  <si>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</si>
  <si>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</si>
  <si>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</si>
  <si>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</si>
  <si>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</si>
  <si>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</si>
  <si>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</si>
  <si>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</si>
  <si>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</si>
  <si>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</si>
  <si>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</si>
  <si>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</si>
  <si>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</si>
  <si>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</si>
  <si>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</si>
  <si>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</si>
  <si>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</si>
  <si>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</si>
  <si>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</si>
  <si>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</si>
  <si>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</si>
  <si>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</si>
  <si>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</si>
  <si>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</si>
  <si>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</si>
  <si>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</si>
  <si>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</si>
  <si>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</si>
  <si>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</si>
  <si>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</si>
  <si>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</si>
  <si>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</si>
  <si>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</si>
  <si>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</si>
  <si>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</si>
  <si>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</si>
  <si>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</si>
  <si>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</si>
  <si>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</si>
  <si>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</si>
  <si>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</si>
  <si>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</si>
  <si>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</si>
  <si>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</si>
  <si>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</si>
  <si>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</si>
  <si>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</si>
  <si>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</si>
  <si>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</si>
  <si>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</si>
  <si>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</si>
  <si>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</si>
  <si>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</si>
  <si>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</si>
  <si>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</si>
  <si>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</si>
  <si>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</si>
  <si>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</si>
  <si>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</si>
  <si>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</si>
  <si>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</si>
  <si>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</si>
  <si>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</si>
  <si>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</si>
  <si>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</si>
  <si>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</si>
  <si>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</si>
  <si>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</si>
  <si>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</si>
  <si>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</si>
  <si>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</si>
  <si>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</si>
  <si>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</si>
  <si>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</si>
  <si>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</si>
  <si>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</si>
  <si>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</si>
  <si>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</si>
  <si>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</si>
  <si>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</si>
  <si>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</si>
  <si>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</si>
  <si>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</si>
  <si>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</si>
  <si>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</si>
  <si>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</si>
  <si>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</si>
  <si>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</si>
  <si>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</si>
  <si>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</si>
  <si>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</si>
  <si>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</si>
  <si>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</si>
  <si>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</si>
  <si>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</si>
  <si>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</si>
  <si>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</si>
  <si>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</si>
  <si>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</si>
  <si>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</si>
  <si>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</si>
  <si>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</si>
  <si>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</si>
  <si>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</si>
  <si>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</si>
  <si>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</si>
  <si>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</si>
  <si>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</si>
  <si>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</si>
  <si>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</si>
  <si>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</si>
  <si>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</si>
  <si>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</si>
  <si>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</si>
  <si>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</si>
  <si>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</si>
  <si>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</si>
  <si>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</si>
  <si>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</si>
  <si>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</si>
  <si>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</si>
  <si>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</si>
  <si>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</si>
  <si>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</si>
  <si>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</si>
  <si>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</si>
  <si>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</si>
  <si>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</si>
  <si>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</si>
  <si>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</si>
  <si>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</si>
  <si>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</si>
  <si>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</si>
  <si>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</si>
  <si>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</si>
  <si>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</si>
  <si>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</si>
  <si>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</si>
  <si>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</si>
  <si>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</si>
  <si>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</si>
  <si>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</si>
  <si>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</si>
  <si>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</si>
  <si>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</si>
  <si>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</si>
  <si>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</si>
  <si>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</si>
  <si>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</si>
  <si>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</si>
  <si>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</si>
  <si>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</si>
  <si>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</si>
  <si>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</si>
  <si>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</si>
  <si>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</si>
  <si>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</si>
  <si>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</si>
  <si>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</si>
  <si>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</si>
  <si>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</si>
  <si>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</si>
  <si>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</si>
  <si>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</si>
  <si>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</si>
  <si>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</si>
  <si>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</si>
  <si>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</si>
  <si>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</si>
  <si>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</si>
  <si>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</si>
  <si>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</si>
  <si>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</si>
  <si>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</si>
  <si>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</si>
  <si>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</si>
  <si>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</si>
  <si>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</si>
  <si>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</si>
  <si>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</si>
  <si>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</si>
  <si>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</si>
  <si>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</si>
  <si>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</si>
  <si>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</si>
  <si>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</si>
  <si>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</si>
  <si>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</si>
  <si>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</si>
  <si>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</si>
  <si>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</si>
  <si>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</si>
  <si>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</si>
  <si>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</si>
  <si>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</si>
  <si>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</si>
  <si>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</si>
  <si>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</si>
  <si>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</si>
  <si>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</si>
  <si>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</si>
  <si>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</si>
  <si>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</si>
  <si>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</si>
  <si>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</si>
  <si>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</si>
  <si>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</si>
  <si>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</si>
  <si>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</si>
  <si>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</si>
  <si>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</si>
  <si>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</si>
  <si>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</si>
  <si>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</si>
  <si>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</si>
  <si>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</si>
  <si>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</si>
  <si>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</si>
  <si>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</si>
  <si>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</si>
  <si>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</si>
  <si>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</si>
  <si>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</si>
  <si>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</si>
  <si>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</si>
  <si>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</si>
  <si>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</si>
  <si>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</si>
  <si>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</si>
  <si>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</si>
  <si>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</si>
  <si>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</si>
  <si>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</si>
  <si>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</si>
  <si>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</si>
  <si>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</si>
  <si>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</si>
  <si>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</si>
  <si>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</si>
  <si>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</si>
  <si>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</si>
  <si>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</si>
  <si>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</si>
  <si>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</si>
  <si>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</si>
  <si>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</si>
  <si>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</si>
  <si>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</si>
  <si>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</si>
  <si>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</si>
  <si>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</si>
  <si>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</si>
  <si>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</si>
  <si>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</si>
  <si>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</si>
  <si>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</si>
  <si>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</si>
  <si>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</si>
  <si>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</si>
  <si>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</si>
  <si>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</si>
  <si>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</si>
  <si>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</si>
  <si>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</si>
  <si>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</si>
  <si>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</si>
  <si>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</si>
  <si>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</si>
  <si>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</si>
  <si>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</si>
  <si>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</si>
  <si>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</si>
  <si>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</si>
  <si>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</si>
  <si>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</si>
  <si>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</si>
  <si>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</si>
  <si>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</si>
  <si>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</si>
  <si>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</si>
  <si>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</si>
  <si>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</si>
  <si>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</si>
  <si>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</si>
  <si>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</si>
  <si>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</si>
  <si>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</si>
  <si>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</si>
  <si>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</si>
  <si>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</si>
  <si>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</si>
  <si>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</si>
  <si>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</si>
  <si>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</si>
  <si>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</si>
  <si>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</si>
  <si>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</si>
  <si>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</si>
  <si>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</si>
  <si>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</si>
  <si>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</si>
  <si>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</si>
  <si>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</si>
  <si>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</si>
  <si>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</si>
  <si>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</si>
  <si>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</si>
  <si>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</si>
  <si>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</si>
  <si>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</si>
  <si>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</si>
  <si>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</si>
  <si>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</si>
  <si>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</si>
  <si>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</si>
  <si>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</si>
  <si>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</si>
  <si>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</si>
  <si>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</si>
  <si>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</si>
  <si>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</si>
  <si>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</si>
  <si>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</si>
  <si>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</si>
  <si>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</si>
  <si>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</si>
  <si>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</si>
  <si>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</si>
  <si>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</si>
  <si>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</si>
  <si>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</si>
  <si>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</si>
  <si>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</si>
  <si>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</si>
  <si>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</si>
  <si>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</si>
  <si>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</si>
  <si>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</si>
  <si>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</si>
  <si>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</si>
  <si>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</si>
  <si>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</si>
  <si>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</si>
  <si>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</si>
  <si>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</si>
  <si>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</si>
  <si>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</si>
  <si>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</si>
  <si>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</si>
  <si>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</si>
  <si>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</si>
  <si>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</si>
  <si>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</si>
  <si>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</si>
  <si>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</si>
  <si>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</si>
  <si>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</si>
  <si>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</si>
  <si>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</si>
  <si>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</si>
  <si>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</si>
  <si>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</si>
  <si>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</si>
  <si>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</si>
  <si>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</si>
  <si>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</si>
  <si>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</si>
  <si>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</si>
  <si>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</si>
  <si>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</si>
  <si>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</si>
  <si>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</si>
  <si>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</si>
  <si>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</si>
  <si>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</si>
  <si>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</si>
  <si>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</si>
  <si>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</si>
  <si>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</si>
  <si>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</si>
  <si>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</si>
  <si>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</si>
  <si>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</si>
  <si>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</si>
  <si>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</si>
  <si>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</si>
  <si>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</si>
  <si>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</si>
  <si>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</si>
  <si>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</si>
  <si>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</si>
  <si>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</si>
  <si>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</si>
  <si>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</si>
  <si>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</si>
  <si>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</si>
  <si>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</si>
  <si>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</si>
  <si>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</si>
  <si>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</si>
  <si>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</si>
  <si>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</si>
  <si>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</si>
  <si>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</si>
  <si>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</si>
  <si>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</si>
  <si>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</si>
  <si>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</si>
  <si>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</si>
  <si>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</si>
  <si>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</si>
  <si>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</si>
  <si>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</si>
  <si>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</si>
  <si>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</si>
  <si>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</si>
  <si>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</si>
  <si>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</si>
  <si>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</si>
  <si>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</si>
  <si>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</si>
  <si>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</si>
  <si>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</si>
  <si>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</si>
  <si>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</si>
  <si>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</si>
  <si>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</si>
  <si>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</si>
  <si>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</si>
  <si>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</si>
  <si>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</si>
  <si>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</si>
  <si>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</si>
  <si>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</si>
  <si>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</si>
  <si>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</si>
  <si>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</si>
  <si>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</si>
  <si>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</si>
  <si>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</si>
  <si>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</si>
  <si>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</si>
  <si>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</si>
  <si>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</si>
  <si>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</si>
  <si>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</si>
  <si>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</si>
  <si>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</si>
  <si>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</si>
  <si>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</si>
  <si>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</si>
  <si>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</si>
  <si>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</si>
  <si>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</si>
  <si>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</si>
  <si>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</si>
  <si>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</si>
  <si>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</si>
  <si>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</si>
  <si>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</si>
  <si>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</si>
  <si>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</si>
  <si>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</si>
  <si>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</si>
  <si>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</si>
  <si>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</si>
  <si>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</si>
  <si>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</si>
  <si>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</si>
  <si>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</si>
  <si>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</si>
  <si>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</si>
  <si>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</si>
  <si>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</si>
  <si>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</si>
  <si>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</si>
  <si>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</si>
  <si>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</si>
  <si>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</si>
  <si>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</si>
  <si>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</si>
  <si>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</si>
  <si>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</si>
  <si>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</si>
  <si>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</si>
  <si>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</si>
  <si>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</si>
  <si>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</si>
  <si>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</si>
  <si>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</si>
  <si>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</si>
  <si>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</si>
  <si>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</si>
  <si>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</si>
  <si>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</si>
  <si>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</si>
  <si>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</si>
  <si>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</si>
  <si>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</si>
  <si>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</si>
  <si>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</si>
  <si>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</si>
  <si>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</si>
  <si>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</si>
  <si>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</si>
  <si>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</si>
  <si>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</si>
  <si>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</si>
  <si>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</si>
  <si>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</si>
  <si>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</si>
  <si>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</si>
  <si>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</si>
  <si>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</si>
  <si>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</si>
  <si>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</si>
  <si>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</si>
  <si>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</si>
  <si>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</si>
  <si>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</si>
  <si>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</si>
  <si>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</si>
  <si>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</si>
  <si>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</si>
  <si>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</si>
  <si>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</si>
  <si>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</si>
  <si>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</si>
  <si>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</si>
  <si>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</si>
  <si>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</si>
  <si>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</si>
  <si>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</si>
  <si>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</si>
  <si>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</si>
  <si>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</si>
  <si>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</si>
  <si>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</si>
  <si>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</si>
  <si>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</si>
  <si>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</si>
  <si>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</si>
  <si>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</si>
  <si>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</si>
  <si>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</si>
  <si>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</si>
  <si>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</si>
  <si>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</si>
  <si>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</si>
  <si>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</si>
  <si>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</si>
  <si>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</si>
  <si>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</si>
  <si>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</si>
  <si>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</si>
  <si>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</si>
  <si>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</si>
  <si>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</si>
  <si>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</si>
  <si>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</si>
  <si>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</si>
  <si>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</si>
  <si>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</si>
  <si>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</si>
  <si>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</si>
  <si>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</si>
  <si>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</si>
  <si>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</si>
  <si>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</si>
  <si>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</si>
  <si>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</si>
  <si>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</si>
  <si>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</si>
  <si>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</si>
  <si>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</si>
  <si>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</si>
  <si>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</si>
  <si>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</si>
  <si>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</si>
  <si>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</si>
  <si>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</si>
  <si>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</si>
  <si>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</si>
  <si>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</si>
  <si>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</si>
  <si>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</si>
  <si>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</si>
  <si>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</si>
  <si>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</si>
  <si>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</si>
  <si>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</si>
  <si>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</si>
  <si>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</si>
  <si>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</si>
  <si>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</si>
  <si>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</si>
  <si>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</si>
  <si>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</si>
  <si>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</si>
  <si>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</si>
  <si>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</si>
  <si>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</si>
  <si>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</si>
  <si>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</si>
  <si>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</si>
  <si>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</si>
  <si>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</si>
  <si>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</si>
  <si>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</si>
  <si>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</si>
  <si>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</si>
  <si>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</si>
  <si>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</si>
  <si>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</si>
  <si>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</si>
  <si>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</si>
  <si>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</si>
  <si>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</si>
  <si>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</si>
  <si>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</si>
  <si>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</si>
  <si>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</si>
  <si>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</si>
  <si>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</si>
  <si>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</si>
  <si>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</si>
  <si>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</si>
  <si>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</si>
  <si>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</si>
  <si>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</si>
  <si>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</si>
  <si>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</si>
  <si>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</si>
  <si>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</si>
  <si>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</si>
  <si>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</si>
  <si>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</si>
  <si>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</si>
  <si>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</si>
  <si>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</si>
  <si>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</si>
  <si>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</si>
  <si>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</si>
  <si>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</si>
  <si>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</si>
  <si>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</si>
  <si>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</si>
  <si>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</si>
  <si>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</si>
  <si>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</si>
  <si>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</si>
  <si>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</si>
  <si>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</si>
  <si>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</si>
  <si>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</si>
  <si>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</si>
  <si>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</si>
  <si>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</si>
  <si>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</si>
  <si>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</si>
  <si>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</si>
  <si>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</si>
  <si>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</si>
  <si>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</si>
  <si>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</si>
  <si>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</si>
  <si>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</si>
  <si>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</si>
  <si>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</si>
  <si>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</si>
  <si>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</si>
  <si>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</si>
  <si>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</si>
  <si>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</si>
  <si>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</si>
  <si>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</si>
  <si>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</si>
  <si>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</si>
  <si>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</si>
  <si>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</si>
  <si>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</si>
  <si>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</si>
  <si>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</si>
  <si>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</si>
  <si>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</si>
  <si>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</si>
  <si>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</si>
  <si>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</si>
  <si>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</si>
  <si>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</si>
  <si>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</si>
  <si>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</si>
  <si>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</si>
  <si>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</si>
  <si>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</si>
  <si>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</si>
  <si>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</si>
  <si>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</si>
  <si>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</si>
  <si>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</si>
  <si>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</si>
  <si>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</si>
  <si>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</si>
  <si>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</si>
  <si>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</si>
  <si>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</si>
  <si>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</si>
  <si>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</si>
  <si>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</si>
  <si>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</si>
  <si>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</si>
  <si>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</si>
  <si>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</si>
  <si>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</si>
  <si>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</si>
  <si>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</si>
  <si>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</si>
  <si>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</si>
  <si>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</si>
  <si>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</si>
  <si>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</si>
  <si>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</si>
  <si>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</si>
  <si>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</si>
  <si>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</si>
  <si>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</si>
  <si>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</si>
  <si>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</si>
  <si>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</si>
  <si>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</si>
  <si>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</si>
  <si>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</si>
  <si>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</si>
  <si>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</si>
  <si>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</si>
  <si>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</si>
  <si>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</si>
  <si>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</si>
  <si>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</si>
  <si>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</si>
  <si>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</si>
  <si>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</si>
  <si>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</si>
  <si>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</si>
  <si>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</si>
  <si>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</si>
  <si>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</si>
  <si>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</si>
  <si>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</si>
  <si>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</si>
  <si>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</si>
  <si>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</si>
  <si>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</si>
  <si>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</si>
  <si>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</si>
  <si>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</si>
  <si>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</si>
  <si>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</si>
  <si>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</si>
  <si>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</si>
  <si>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</si>
  <si>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</si>
  <si>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</si>
  <si>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</si>
  <si>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</si>
  <si>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</si>
  <si>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</si>
  <si>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</si>
  <si>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</si>
  <si>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</si>
  <si>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</si>
  <si>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</si>
  <si>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</si>
  <si>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</si>
  <si>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</si>
  <si>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</si>
  <si>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</si>
  <si>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</si>
  <si>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</si>
  <si>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</si>
  <si>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</si>
  <si>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</si>
  <si>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</si>
  <si>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</si>
  <si>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</si>
  <si>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</si>
  <si>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</si>
  <si>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</si>
  <si>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</si>
  <si>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</si>
  <si>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</si>
  <si>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</si>
  <si>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</si>
  <si>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</si>
  <si>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</si>
  <si>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</si>
  <si>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</si>
  <si>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</si>
  <si>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</si>
  <si>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</si>
  <si>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</si>
  <si>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</si>
  <si>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</si>
  <si>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</si>
  <si>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</si>
  <si>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</si>
  <si>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</si>
  <si>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</si>
  <si>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</si>
  <si>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</si>
  <si>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</si>
  <si>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</si>
  <si>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</si>
  <si>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</si>
  <si>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</si>
  <si>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</si>
  <si>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</si>
  <si>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</si>
  <si>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</si>
  <si>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</si>
  <si>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</si>
  <si>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</si>
  <si>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</si>
  <si>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</si>
  <si>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</si>
  <si>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</si>
  <si>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</si>
  <si>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</si>
  <si>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</si>
  <si>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</si>
  <si>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</si>
  <si>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</si>
  <si>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</si>
  <si>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</si>
  <si>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</si>
  <si>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</si>
  <si>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</si>
  <si>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</si>
  <si>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</si>
  <si>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</si>
  <si>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</si>
  <si>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</si>
  <si>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</si>
  <si>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</si>
  <si>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</si>
  <si>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</si>
  <si>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</si>
  <si>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</si>
  <si>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</si>
  <si>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</si>
  <si>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</si>
  <si>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</si>
  <si>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</si>
  <si>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</si>
  <si>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</si>
  <si>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</si>
  <si>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</si>
  <si>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</si>
  <si>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</si>
  <si>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</si>
  <si>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</si>
  <si>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</si>
  <si>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</si>
  <si>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</si>
  <si>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</si>
  <si>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</si>
  <si>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</si>
  <si>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</si>
  <si>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</si>
  <si>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</si>
  <si>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</si>
  <si>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</si>
  <si>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</si>
  <si>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</si>
  <si>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</si>
  <si>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</si>
  <si>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</si>
  <si>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</si>
  <si>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</si>
  <si>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</si>
  <si>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</si>
  <si>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</si>
  <si>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</si>
  <si>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</si>
  <si>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</si>
  <si>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</si>
  <si>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</si>
  <si>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</si>
  <si>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</si>
  <si>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</si>
  <si>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</si>
  <si>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</si>
  <si>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</si>
  <si>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</si>
  <si>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</si>
  <si>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</si>
  <si>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</si>
  <si>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</si>
  <si>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</si>
  <si>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</si>
  <si>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</si>
  <si>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</si>
  <si>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</si>
  <si>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</si>
  <si>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</si>
  <si>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</si>
  <si>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</si>
  <si>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</si>
  <si>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</si>
  <si>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</si>
  <si>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</si>
  <si>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</si>
  <si>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</si>
  <si>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</si>
  <si>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</si>
  <si>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</si>
  <si>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</si>
  <si>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</si>
  <si>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</si>
  <si>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</si>
  <si>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</si>
  <si>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</si>
  <si>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</si>
  <si>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</si>
  <si>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</si>
  <si>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</si>
  <si>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</si>
  <si>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</si>
  <si>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</si>
  <si>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</si>
  <si>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</si>
  <si>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</si>
  <si>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</si>
  <si>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</si>
  <si>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</si>
  <si>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</si>
  <si>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</si>
  <si>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</si>
  <si>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</si>
  <si>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</si>
  <si>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</si>
  <si>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</si>
  <si>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</si>
  <si>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</si>
  <si>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</si>
  <si>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</si>
  <si>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</si>
  <si>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</si>
  <si>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</si>
  <si>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</si>
  <si>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</si>
  <si>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</si>
  <si>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</si>
  <si>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</si>
  <si>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</si>
  <si>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</si>
  <si>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</si>
  <si>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</si>
  <si>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</si>
  <si>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</si>
  <si>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</si>
  <si>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</si>
  <si>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</si>
  <si>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</si>
  <si>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</si>
  <si>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</si>
  <si>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</si>
  <si>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</si>
  <si>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</si>
  <si>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</si>
  <si>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</si>
  <si>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</si>
  <si>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</si>
  <si>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</si>
  <si>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</si>
  <si>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</si>
  <si>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</si>
  <si>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</si>
  <si>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</si>
  <si>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</si>
  <si>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</si>
  <si>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</si>
  <si>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</si>
  <si>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</si>
  <si>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</si>
  <si>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</si>
  <si>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</si>
  <si>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</si>
  <si>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</si>
  <si>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</si>
  <si>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</si>
  <si>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</si>
  <si>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</si>
  <si>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</si>
  <si>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</si>
  <si>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</si>
  <si>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</si>
  <si>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</si>
  <si>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</si>
  <si>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</si>
  <si>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</si>
  <si>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</si>
  <si>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</si>
  <si>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</si>
  <si>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</si>
  <si>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</si>
  <si>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</si>
  <si>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</si>
  <si>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</si>
  <si>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</si>
  <si>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</si>
  <si>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</si>
  <si>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</si>
  <si>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</si>
  <si>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</si>
  <si>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</si>
  <si>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</si>
  <si>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</si>
  <si>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</si>
  <si>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</si>
  <si>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</si>
  <si>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</si>
  <si>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</si>
  <si>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</si>
  <si>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</si>
  <si>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</si>
  <si>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</si>
  <si>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</si>
  <si>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</si>
  <si>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</si>
  <si>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</si>
  <si>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</si>
  <si>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</si>
  <si>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</si>
  <si>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</si>
  <si>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</si>
  <si>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</si>
  <si>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</si>
  <si>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</si>
  <si>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</si>
  <si>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</si>
  <si>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</si>
  <si>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</si>
  <si>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</si>
  <si>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</si>
  <si>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</si>
  <si>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</si>
  <si>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</si>
  <si>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</si>
  <si>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</si>
  <si>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</si>
  <si>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</si>
  <si>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</si>
  <si>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</si>
  <si>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</si>
  <si>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</si>
  <si>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</si>
  <si>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</si>
  <si>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</si>
  <si>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</si>
  <si>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</si>
  <si>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</si>
  <si>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</si>
  <si>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</si>
  <si>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</si>
  <si>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</si>
  <si>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</si>
  <si>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</si>
  <si>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</si>
  <si>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</si>
  <si>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</si>
  <si>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</si>
  <si>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</si>
  <si>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</si>
  <si>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</si>
  <si>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</si>
  <si>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</si>
  <si>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</si>
  <si>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</si>
  <si>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</si>
  <si>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</si>
  <si>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</si>
  <si>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</si>
  <si>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</si>
  <si>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</si>
  <si>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</si>
  <si>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</si>
  <si>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</si>
  <si>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</si>
  <si>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</si>
  <si>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</si>
  <si>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</si>
  <si>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</si>
  <si>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</si>
  <si>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</si>
  <si>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</si>
  <si>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</si>
  <si>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</si>
  <si>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</si>
  <si>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</si>
  <si>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</si>
  <si>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</si>
  <si>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</si>
  <si>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</si>
  <si>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</si>
  <si>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</si>
  <si>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</si>
  <si>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</si>
  <si>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</si>
  <si>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</si>
  <si>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</si>
  <si>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</si>
  <si>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</si>
  <si>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</si>
  <si>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</si>
  <si>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</si>
  <si>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</si>
  <si>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</si>
  <si>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</si>
  <si>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</si>
  <si>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</si>
  <si>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</si>
  <si>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</si>
  <si>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</si>
  <si>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</si>
  <si>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</si>
  <si>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</si>
  <si>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</si>
  <si>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</si>
  <si>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</si>
  <si>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</si>
  <si>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</si>
  <si>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</si>
  <si>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</si>
  <si>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</si>
  <si>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</si>
  <si>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</si>
  <si>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</si>
  <si>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</si>
  <si>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</si>
  <si>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</si>
  <si>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</si>
  <si>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</si>
  <si>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</si>
  <si>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</si>
  <si>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</si>
  <si>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</si>
  <si>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</si>
  <si>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</si>
  <si>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</si>
  <si>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</si>
  <si>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</si>
  <si>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</si>
  <si>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</si>
  <si>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</si>
  <si>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</si>
  <si>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</si>
  <si>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</si>
  <si>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</si>
  <si>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</si>
  <si>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</si>
  <si>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</si>
  <si>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</si>
  <si>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</si>
  <si>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</si>
  <si>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</si>
  <si>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</si>
  <si>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</si>
  <si>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</si>
  <si>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</si>
  <si>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</si>
  <si>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</si>
  <si>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</si>
  <si>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</si>
  <si>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</si>
  <si>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</si>
  <si>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</si>
  <si>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</si>
  <si>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</si>
  <si>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</si>
  <si>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</si>
  <si>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</si>
  <si>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</si>
  <si>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</si>
  <si>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</si>
  <si>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</si>
  <si>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</si>
  <si>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</si>
  <si>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</si>
  <si>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</si>
  <si>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</si>
  <si>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</si>
  <si>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</si>
  <si>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</si>
  <si>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</si>
  <si>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</si>
  <si>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</si>
  <si>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</si>
  <si>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</si>
  <si>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</si>
  <si>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</si>
  <si>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</si>
  <si>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</si>
  <si>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</si>
  <si>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</si>
  <si>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</si>
  <si>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</si>
  <si>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</si>
  <si>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</si>
  <si>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</si>
  <si>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</si>
  <si>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</si>
  <si>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</si>
  <si>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</si>
  <si>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</si>
  <si>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</si>
  <si>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</si>
  <si>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</si>
  <si>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</si>
  <si>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</si>
  <si>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</si>
  <si>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</si>
  <si>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</si>
  <si>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</si>
  <si>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</si>
  <si>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</si>
  <si>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</si>
  <si>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</si>
  <si>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</si>
  <si>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</si>
  <si>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</si>
  <si>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</si>
  <si>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</si>
  <si>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</si>
  <si>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</si>
  <si>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</si>
  <si>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</si>
  <si>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</si>
  <si>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</si>
  <si>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</si>
  <si>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</si>
  <si>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</si>
  <si>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</si>
  <si>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</si>
  <si>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</si>
  <si>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</si>
  <si>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</si>
  <si>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</si>
  <si>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</si>
  <si>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</si>
  <si>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</si>
  <si>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</si>
  <si>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</si>
  <si>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</si>
  <si>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</si>
  <si>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</si>
  <si>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</si>
  <si>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</si>
  <si>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</si>
  <si>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</si>
  <si>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</si>
  <si>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</si>
  <si>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</si>
  <si>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</si>
  <si>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</si>
  <si>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</si>
  <si>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</si>
  <si>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</si>
  <si>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</si>
  <si>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</si>
  <si>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</si>
  <si>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</si>
  <si>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</si>
  <si>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</si>
  <si>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</si>
  <si>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</si>
  <si>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</si>
  <si>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</si>
  <si>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</si>
  <si>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</si>
  <si>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</si>
  <si>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</si>
  <si>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</si>
  <si>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</si>
  <si>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</si>
  <si>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</si>
  <si>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</si>
  <si>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</si>
  <si>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</si>
  <si>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</si>
  <si>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</si>
  <si>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</si>
  <si>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</si>
  <si>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</si>
  <si>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</si>
  <si>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</si>
  <si>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</si>
  <si>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</si>
  <si>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</si>
  <si>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</si>
  <si>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</si>
  <si>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</si>
  <si>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</si>
  <si>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</si>
  <si>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</si>
  <si>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</si>
  <si>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</si>
  <si>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</si>
  <si>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</si>
  <si>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</si>
  <si>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</si>
  <si>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</si>
  <si>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</si>
  <si>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</si>
  <si>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</si>
  <si>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</si>
  <si>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</si>
  <si>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</si>
  <si>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</si>
  <si>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</si>
  <si>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</si>
  <si>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</si>
  <si>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</si>
  <si>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</si>
  <si>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</si>
  <si>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</si>
  <si>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</si>
  <si>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</si>
  <si>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</si>
  <si>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</si>
  <si>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</si>
  <si>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</si>
  <si>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</si>
  <si>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</si>
  <si>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</si>
  <si>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</si>
  <si>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</si>
  <si>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</si>
  <si>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</si>
  <si>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</si>
  <si>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</si>
  <si>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</si>
  <si>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</si>
  <si>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</si>
  <si>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</si>
  <si>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</si>
  <si>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</si>
  <si>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</si>
  <si>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</si>
  <si>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</si>
  <si>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</si>
  <si>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</si>
  <si>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</si>
  <si>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</si>
  <si>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</si>
  <si>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</si>
  <si>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</si>
  <si>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</si>
  <si>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</si>
  <si>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</si>
  <si>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</si>
  <si>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</si>
  <si>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</si>
  <si>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</si>
  <si>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</si>
  <si>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</si>
  <si>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</si>
  <si>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</si>
  <si>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</si>
  <si>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</si>
  <si>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</si>
  <si>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</si>
  <si>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</si>
  <si>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</si>
  <si>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</si>
  <si>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</si>
  <si>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</si>
  <si>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</si>
  <si>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</si>
  <si>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</si>
  <si>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</si>
  <si>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</si>
  <si>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</si>
  <si>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</si>
  <si>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</si>
  <si>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</si>
  <si>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</si>
  <si>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</si>
  <si>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</si>
  <si>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</si>
  <si>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</si>
  <si>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</si>
  <si>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</si>
  <si>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</si>
  <si>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</si>
  <si>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</si>
  <si>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</si>
  <si>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</si>
  <si>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</si>
  <si>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</si>
  <si>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</si>
  <si>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</si>
  <si>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</si>
  <si>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</si>
  <si>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</si>
  <si>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</si>
  <si>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</si>
  <si>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</si>
  <si>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</si>
  <si>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</si>
  <si>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</si>
  <si>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</si>
  <si>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</si>
  <si>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</si>
  <si>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</si>
  <si>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</si>
  <si>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</si>
  <si>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</si>
  <si>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</si>
  <si>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</si>
  <si>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</si>
  <si>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</si>
  <si>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</si>
  <si>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</si>
  <si>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</si>
  <si>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</si>
  <si>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</si>
  <si>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</si>
  <si>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</si>
  <si>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</si>
  <si>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</si>
  <si>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</si>
  <si>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</si>
  <si>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</si>
  <si>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</si>
  <si>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</si>
  <si>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</si>
  <si>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</si>
  <si>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</si>
  <si>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</si>
  <si>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</si>
  <si>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</si>
  <si>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</si>
  <si>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</si>
  <si>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</si>
  <si>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</si>
  <si>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</si>
  <si>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</si>
  <si>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</si>
  <si>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</si>
  <si>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</si>
  <si>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</si>
  <si>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</si>
  <si>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</si>
  <si>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</si>
  <si>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</si>
  <si>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</si>
  <si>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</si>
  <si>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</si>
  <si>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</si>
  <si>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</si>
  <si>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</si>
  <si>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</si>
  <si>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</si>
  <si>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</si>
  <si>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</si>
  <si>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</si>
  <si>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</si>
  <si>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</si>
  <si>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</si>
  <si>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</si>
  <si>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</si>
  <si>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</si>
  <si>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</si>
  <si>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</si>
  <si>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</si>
  <si>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</si>
  <si>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</si>
  <si>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</si>
  <si>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</si>
  <si>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</si>
  <si>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</si>
  <si>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</si>
  <si>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</si>
  <si>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</si>
  <si>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</si>
  <si>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</si>
  <si>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</si>
  <si>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</si>
  <si>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</si>
  <si>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</si>
  <si>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</si>
  <si>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</si>
  <si>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</si>
  <si>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</si>
  <si>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</si>
  <si>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</si>
  <si>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</si>
  <si>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</si>
  <si>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</si>
  <si>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</si>
  <si>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</si>
  <si>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</si>
  <si>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</si>
  <si>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</si>
  <si>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</si>
  <si>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</si>
  <si>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</si>
  <si>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</si>
  <si>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</si>
  <si>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</si>
  <si>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</si>
  <si>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</si>
  <si>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</si>
  <si>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</si>
  <si>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</si>
  <si>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</si>
  <si>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</si>
  <si>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</si>
  <si>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</si>
  <si>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</si>
  <si>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</si>
  <si>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</si>
  <si>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</si>
  <si>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</si>
  <si>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</si>
  <si>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</si>
  <si>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</si>
  <si>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</si>
  <si>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</si>
  <si>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</si>
  <si>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</si>
  <si>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</si>
  <si>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</si>
  <si>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</si>
  <si>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</si>
  <si>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</si>
  <si>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</si>
  <si>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</si>
  <si>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</si>
  <si>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</si>
  <si>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</si>
  <si>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</si>
  <si>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</si>
  <si>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</si>
  <si>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</si>
  <si>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</si>
  <si>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</si>
  <si>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</si>
  <si>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</si>
  <si>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</si>
  <si>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</si>
  <si>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</si>
  <si>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</si>
  <si>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</si>
  <si>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</si>
  <si>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</si>
  <si>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</si>
  <si>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</si>
  <si>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</si>
  <si>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</si>
  <si>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</si>
  <si>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</si>
  <si>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</si>
  <si>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</si>
  <si>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</si>
  <si>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</si>
  <si>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</si>
  <si>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</si>
  <si>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</si>
  <si>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</si>
  <si>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</si>
  <si>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</si>
  <si>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</si>
  <si>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</si>
  <si>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</si>
  <si>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</si>
  <si>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</si>
  <si>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</si>
  <si>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</si>
  <si>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</si>
  <si>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</si>
  <si>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</si>
  <si>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</si>
  <si>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</si>
  <si>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</si>
  <si>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</si>
  <si>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</si>
  <si>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</si>
  <si>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</si>
  <si>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</si>
  <si>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</si>
  <si>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</si>
  <si>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</si>
  <si>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</si>
  <si>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</si>
  <si>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</si>
  <si>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</si>
  <si>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</si>
  <si>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</si>
  <si>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</si>
  <si>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</si>
  <si>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</si>
  <si>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</si>
  <si>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</si>
  <si>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</si>
  <si>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</si>
  <si>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</si>
  <si>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</si>
  <si>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</si>
  <si>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</si>
  <si>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</si>
  <si>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</si>
  <si>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</si>
  <si>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</si>
  <si>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</si>
  <si>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</si>
  <si>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</si>
  <si>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</si>
  <si>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</si>
  <si>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</si>
  <si>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</si>
  <si>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</si>
  <si>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</si>
  <si>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</si>
  <si>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</si>
  <si>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</si>
  <si>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</si>
  <si>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</si>
  <si>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</si>
  <si>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</si>
  <si>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</si>
  <si>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</si>
  <si>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</si>
  <si>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</si>
  <si>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</si>
  <si>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</si>
  <si>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</si>
  <si>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</si>
  <si>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</si>
  <si>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</si>
  <si>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</si>
  <si>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</si>
  <si>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</si>
  <si>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</si>
  <si>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</si>
  <si>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</si>
  <si>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</si>
  <si>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</si>
  <si>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</si>
  <si>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</si>
  <si>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</si>
  <si>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</si>
  <si>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</si>
  <si>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</si>
  <si>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</si>
  <si>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</si>
  <si>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</si>
  <si>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</si>
  <si>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</si>
  <si>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</si>
  <si>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</si>
  <si>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</si>
  <si>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</si>
  <si>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</si>
  <si>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</si>
  <si>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</si>
  <si>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</si>
  <si>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</si>
  <si>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</si>
  <si>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</si>
  <si>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</si>
  <si>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</si>
  <si>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</si>
  <si>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</si>
  <si>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</si>
  <si>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</si>
  <si>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</si>
  <si>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</si>
  <si>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</si>
  <si>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</si>
  <si>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</si>
  <si>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</si>
  <si>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</si>
  <si>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</si>
  <si>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</si>
  <si>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</si>
  <si>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</si>
  <si>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</si>
  <si>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</si>
  <si>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</si>
  <si>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</si>
  <si>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</si>
  <si>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</si>
  <si>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</si>
  <si>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</si>
  <si>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</si>
  <si>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</si>
  <si>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</si>
  <si>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</si>
  <si>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</si>
  <si>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</si>
  <si>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</si>
  <si>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</si>
  <si>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</si>
  <si>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</si>
  <si>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</si>
  <si>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</si>
  <si>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</si>
  <si>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</si>
  <si>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</si>
  <si>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</si>
  <si>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</si>
  <si>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</si>
  <si>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</si>
  <si>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</si>
  <si>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</si>
  <si>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</si>
  <si>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</si>
  <si>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</si>
  <si>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</si>
  <si>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</si>
  <si>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</si>
  <si>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</si>
  <si>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</si>
  <si>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</si>
  <si>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</si>
  <si>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</si>
  <si>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</si>
  <si>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</si>
  <si>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</si>
  <si>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</si>
  <si>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</si>
  <si>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</si>
  <si>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</si>
  <si>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</si>
  <si>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</si>
  <si>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</si>
  <si>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</si>
  <si>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</si>
  <si>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</si>
  <si>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</si>
  <si>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</si>
  <si>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</si>
  <si>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</si>
  <si>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</si>
  <si>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</si>
  <si>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</si>
  <si>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</si>
  <si>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</si>
  <si>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</si>
  <si>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</si>
  <si>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</si>
  <si>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</si>
  <si>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</si>
  <si>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</si>
  <si>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</si>
  <si>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</si>
  <si>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</si>
  <si>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</si>
  <si>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</si>
  <si>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</si>
  <si>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</si>
  <si>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</si>
  <si>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</si>
  <si>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</si>
  <si>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</si>
  <si>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</si>
  <si>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</si>
  <si>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</si>
  <si>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</si>
  <si>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</si>
  <si>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</si>
  <si>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</si>
  <si>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</si>
  <si>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</si>
  <si>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</si>
  <si>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</si>
  <si>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</si>
  <si>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</si>
  <si>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</si>
  <si>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</si>
  <si>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</si>
  <si>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</si>
  <si>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</si>
  <si>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</si>
  <si>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</si>
  <si>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</si>
  <si>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</si>
  <si>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</si>
  <si>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</si>
  <si>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</si>
  <si>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</si>
  <si>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</si>
  <si>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</si>
  <si>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</si>
  <si>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</si>
  <si>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</si>
  <si>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</si>
  <si>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</si>
  <si>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</si>
  <si>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</si>
  <si>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</si>
  <si>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</si>
  <si>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</si>
  <si>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</si>
  <si>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</si>
  <si>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</si>
  <si>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</si>
  <si>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</si>
  <si>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</si>
  <si>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</si>
  <si>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</si>
  <si>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</si>
  <si>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</si>
  <si>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</si>
  <si>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</si>
  <si>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</si>
  <si>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</si>
  <si>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</si>
  <si>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</si>
  <si>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</si>
  <si>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</si>
  <si>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</si>
  <si>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</si>
  <si>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</si>
  <si>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</si>
  <si>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</si>
  <si>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</si>
  <si>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</si>
  <si>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</si>
  <si>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</si>
  <si>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</si>
  <si>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</si>
  <si>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</si>
  <si>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</si>
  <si>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</si>
  <si>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</si>
  <si>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</si>
  <si>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</si>
  <si>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</si>
  <si>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</si>
  <si>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</si>
  <si>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</si>
  <si>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</si>
  <si>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</si>
  <si>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</si>
  <si>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</si>
  <si>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</si>
  <si>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</si>
  <si>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</si>
  <si>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</si>
  <si>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</si>
  <si>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</si>
  <si>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</si>
  <si>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</si>
  <si>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</si>
  <si>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</si>
  <si>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</si>
  <si>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</si>
  <si>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</si>
  <si>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</si>
  <si>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</si>
  <si>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</si>
  <si>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</si>
  <si>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</si>
  <si>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</si>
  <si>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</si>
  <si>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</si>
  <si>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</si>
  <si>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</si>
  <si>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</si>
  <si>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</si>
  <si>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</si>
  <si>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</si>
  <si>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</si>
  <si>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</si>
  <si>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</si>
  <si>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</si>
  <si>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</si>
  <si>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</si>
  <si>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</si>
  <si>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</si>
  <si>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</si>
  <si>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</si>
  <si>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</si>
  <si>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</si>
  <si>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</si>
  <si>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</si>
  <si>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</si>
  <si>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</si>
  <si>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</si>
  <si>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</si>
  <si>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</si>
  <si>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</si>
  <si>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</si>
  <si>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</si>
  <si>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</si>
  <si>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</si>
  <si>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</si>
  <si>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</si>
  <si>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</si>
  <si>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</si>
  <si>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</si>
  <si>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</si>
  <si>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</si>
  <si>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</si>
  <si>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</si>
  <si>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</si>
  <si>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</si>
  <si>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</si>
  <si>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</si>
  <si>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</si>
  <si>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</si>
  <si>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</si>
  <si>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</si>
  <si>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</si>
  <si>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</si>
  <si>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</si>
  <si>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</si>
  <si>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</si>
  <si>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</si>
  <si>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</si>
  <si>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</si>
  <si>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</si>
  <si>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</si>
  <si>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</si>
  <si>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</si>
  <si>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</si>
  <si>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</si>
  <si>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</si>
  <si>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</si>
  <si>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</si>
  <si>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</si>
  <si>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</si>
  <si>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</si>
  <si>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</si>
  <si>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</si>
  <si>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</si>
  <si>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</si>
  <si>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</si>
  <si>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</si>
  <si>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</si>
  <si>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</si>
  <si>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</si>
  <si>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</si>
  <si>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</si>
  <si>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</si>
  <si>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</si>
  <si>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</si>
  <si>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</si>
  <si>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</si>
  <si>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</si>
  <si>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</si>
  <si>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</si>
  <si>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</si>
  <si>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</si>
  <si>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</si>
  <si>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</si>
  <si>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</si>
  <si>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</si>
  <si>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</si>
  <si>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</si>
  <si>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</si>
  <si>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</si>
  <si>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</si>
  <si>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</si>
  <si>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</si>
  <si>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</si>
  <si>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</si>
  <si>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</si>
  <si>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</si>
  <si>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</si>
  <si>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</si>
  <si>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</si>
  <si>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</si>
  <si>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</si>
  <si>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</si>
  <si>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</si>
  <si>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</si>
  <si>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</si>
  <si>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</si>
  <si>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</si>
  <si>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</si>
  <si>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</si>
  <si>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</si>
  <si>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</si>
  <si>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</si>
  <si>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</si>
  <si>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</si>
  <si>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</si>
  <si>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</si>
  <si>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</si>
  <si>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</si>
  <si>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</si>
  <si>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</si>
  <si>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</si>
  <si>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</si>
  <si>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</si>
  <si>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</si>
  <si>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</si>
  <si>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</si>
  <si>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</si>
  <si>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</si>
  <si>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</si>
  <si>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</si>
  <si>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</si>
  <si>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</si>
  <si>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</si>
  <si>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</si>
  <si>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</si>
  <si>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</si>
  <si>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</si>
  <si>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</si>
  <si>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</si>
  <si>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</si>
  <si>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</si>
  <si>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</si>
  <si>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</si>
  <si>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</si>
  <si>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</si>
  <si>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</si>
  <si>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</si>
  <si>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</si>
  <si>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</si>
  <si>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</si>
  <si>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</si>
  <si>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</si>
  <si>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</si>
  <si>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</si>
  <si>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</si>
  <si>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</si>
  <si>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</si>
  <si>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</si>
  <si>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</si>
  <si>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</si>
  <si>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</si>
  <si>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</si>
  <si>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</si>
  <si>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</si>
  <si>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</si>
  <si>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</si>
  <si>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</si>
  <si>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</si>
  <si>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</si>
  <si>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</si>
  <si>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</si>
  <si>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</si>
  <si>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</si>
  <si>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</si>
  <si>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</si>
  <si>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</si>
  <si>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</si>
  <si>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</si>
  <si>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</si>
  <si>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</si>
  <si>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</si>
  <si>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</si>
  <si>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</si>
  <si>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</si>
  <si>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</si>
  <si>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</si>
  <si>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</si>
  <si>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</si>
  <si>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</si>
  <si>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</si>
  <si>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</si>
  <si>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</si>
  <si>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</si>
  <si>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</si>
  <si>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</si>
  <si>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</si>
  <si>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</si>
  <si>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</si>
  <si>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</si>
  <si>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</si>
  <si>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</si>
  <si>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</si>
  <si>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</si>
  <si>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</si>
  <si>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</si>
  <si>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</si>
  <si>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</si>
  <si>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</si>
  <si>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</si>
  <si>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</si>
  <si>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</si>
  <si>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</si>
  <si>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</si>
  <si>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</si>
  <si>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</si>
  <si>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</si>
  <si>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</si>
  <si>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</si>
  <si>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</si>
  <si>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</si>
  <si>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</si>
  <si>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</si>
  <si>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</si>
  <si>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</si>
  <si>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</si>
  <si>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</si>
  <si>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</si>
  <si>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</si>
  <si>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</si>
  <si>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</si>
  <si>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</si>
  <si>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</si>
  <si>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</si>
  <si>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</si>
  <si>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</si>
  <si>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</si>
  <si>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</si>
  <si>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</si>
  <si>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</si>
  <si>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</si>
  <si>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</si>
  <si>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</si>
  <si>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</si>
  <si>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</si>
  <si>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</si>
  <si>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</si>
  <si>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</si>
  <si>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</si>
  <si>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</si>
  <si>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</si>
  <si>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</si>
  <si>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</si>
  <si>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</si>
  <si>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</si>
  <si>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</si>
  <si>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</si>
  <si>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</si>
  <si>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</si>
  <si>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</si>
  <si>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</si>
  <si>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</si>
  <si>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</si>
  <si>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</si>
  <si>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</si>
  <si>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</si>
  <si>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</si>
  <si>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</si>
  <si>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</si>
  <si>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</si>
  <si>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</si>
  <si>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</si>
  <si>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</si>
  <si>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</si>
  <si>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</si>
  <si>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</si>
  <si>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</si>
  <si>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</si>
  <si>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</si>
  <si>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</si>
  <si>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</si>
  <si>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</si>
  <si>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</si>
  <si>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</si>
  <si>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</si>
  <si>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</si>
  <si>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</si>
  <si>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</si>
  <si>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</si>
  <si>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</si>
  <si>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</si>
  <si>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</si>
  <si>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</si>
  <si>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</si>
  <si>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</si>
  <si>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</si>
  <si>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</si>
  <si>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</si>
  <si>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</si>
  <si>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</si>
  <si>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</si>
  <si>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</si>
  <si>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</si>
  <si>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</si>
  <si>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</si>
  <si>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</si>
  <si>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</si>
  <si>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</si>
  <si>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</si>
  <si>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</si>
  <si>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</si>
  <si>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</si>
  <si>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</si>
  <si>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</si>
  <si>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</si>
  <si>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</si>
  <si>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</si>
  <si>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</si>
  <si>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</si>
  <si>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</si>
  <si>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</si>
  <si>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</si>
  <si>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</si>
  <si>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</si>
  <si>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</si>
  <si>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</si>
  <si>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</si>
  <si>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</si>
  <si>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</si>
  <si>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</si>
  <si>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</si>
  <si>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</si>
  <si>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</si>
  <si>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</si>
  <si>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</si>
  <si>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</si>
  <si>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</si>
  <si>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</si>
  <si>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</si>
  <si>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</si>
  <si>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</si>
  <si>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</si>
  <si>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</si>
  <si>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</si>
  <si>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</si>
  <si>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</si>
  <si>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</si>
  <si>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</si>
  <si>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</si>
  <si>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</si>
  <si>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</si>
  <si>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</si>
  <si>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</si>
  <si>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</si>
  <si>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</si>
  <si>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</si>
  <si>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</si>
  <si>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</si>
  <si>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</si>
  <si>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</si>
  <si>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</si>
  <si>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</si>
  <si>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</si>
  <si>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</si>
  <si>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</si>
  <si>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</si>
  <si>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</si>
  <si>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</si>
  <si>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</si>
  <si>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</si>
  <si>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</si>
  <si>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</si>
  <si>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</si>
  <si>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</si>
  <si>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</si>
  <si>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</si>
  <si>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</si>
  <si>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</si>
  <si>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</si>
  <si>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</si>
  <si>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</si>
  <si>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</si>
  <si>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</si>
  <si>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</si>
  <si>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</si>
  <si>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</si>
  <si>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</si>
  <si>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</si>
  <si>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</si>
  <si>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</si>
  <si>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</si>
  <si>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</si>
  <si>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</si>
  <si>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</si>
  <si>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</si>
  <si>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</si>
  <si>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</si>
  <si>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</si>
  <si>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</si>
  <si>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</si>
  <si>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</si>
  <si>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</si>
  <si>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</si>
  <si>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</si>
  <si>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</si>
  <si>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</si>
  <si>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</si>
  <si>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</si>
  <si>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</si>
  <si>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</si>
  <si>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</si>
  <si>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</si>
  <si>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</si>
  <si>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</si>
  <si>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</si>
  <si>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</si>
  <si>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</si>
  <si>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</si>
  <si>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</si>
  <si>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</si>
  <si>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</si>
  <si>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</si>
  <si>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</si>
  <si>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</si>
  <si>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</si>
  <si>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</si>
  <si>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</si>
  <si>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</si>
  <si>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</si>
  <si>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</si>
  <si>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</si>
  <si>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</si>
  <si>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</si>
  <si>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</si>
  <si>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</si>
  <si>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</si>
  <si>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</si>
  <si>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</si>
  <si>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</si>
  <si>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</si>
  <si>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</si>
  <si>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</si>
  <si>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</si>
  <si>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</si>
  <si>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</si>
  <si>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</si>
  <si>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</si>
  <si>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</si>
  <si>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</si>
  <si>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</si>
  <si>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</si>
  <si>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</si>
  <si>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</si>
  <si>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</si>
  <si>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</si>
  <si>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</si>
  <si>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</si>
  <si>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</si>
  <si>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</si>
  <si>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</si>
  <si>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</si>
  <si>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</si>
  <si>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</si>
  <si>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</si>
  <si>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</si>
  <si>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</si>
  <si>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</si>
  <si>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</si>
  <si>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</si>
  <si>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</si>
  <si>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</si>
  <si>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</si>
  <si>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</si>
  <si>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</si>
  <si>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</si>
  <si>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</si>
  <si>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</si>
  <si>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</si>
  <si>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</si>
  <si>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</si>
  <si>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</si>
  <si>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</si>
  <si>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</si>
  <si>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</si>
  <si>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</si>
  <si>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</si>
  <si>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</si>
  <si>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</si>
  <si>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</si>
  <si>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</si>
  <si>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</si>
  <si>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</si>
  <si>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</si>
  <si>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</si>
  <si>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</si>
  <si>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</si>
  <si>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</si>
  <si>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</si>
  <si>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</si>
  <si>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</si>
  <si>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</si>
  <si>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</si>
  <si>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</si>
  <si>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</si>
  <si>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</si>
  <si>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</si>
  <si>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</si>
  <si>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</si>
  <si>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</si>
  <si>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</si>
  <si>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</si>
  <si>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</si>
  <si>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</si>
  <si>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</si>
  <si>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</si>
  <si>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</si>
  <si>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</si>
  <si>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</si>
  <si>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</si>
  <si>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</si>
  <si>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</si>
  <si>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</si>
  <si>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</si>
  <si>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</si>
  <si>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</si>
  <si>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</si>
  <si>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</si>
  <si>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</si>
  <si>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</si>
  <si>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</si>
  <si>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</si>
  <si>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</si>
  <si>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</si>
  <si>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</si>
  <si>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</si>
  <si>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</si>
  <si>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</si>
  <si>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</si>
  <si>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</si>
  <si>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</si>
  <si>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</si>
  <si>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</si>
  <si>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</si>
  <si>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</si>
  <si>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</si>
  <si>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</si>
  <si>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</si>
  <si>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</si>
  <si>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</si>
  <si>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</si>
  <si>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</si>
  <si>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</si>
  <si>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</si>
  <si>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</si>
  <si>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</si>
  <si>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</si>
  <si>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</si>
  <si>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</si>
  <si>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</si>
  <si>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</si>
  <si>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</si>
  <si>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</si>
  <si>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</si>
  <si>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</si>
  <si>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</si>
  <si>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</si>
  <si>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</si>
  <si>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</si>
  <si>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</si>
  <si>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</si>
  <si>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</si>
  <si>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</si>
  <si>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</si>
  <si>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</si>
  <si>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</si>
  <si>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</si>
  <si>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</si>
  <si>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</si>
  <si>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</si>
  <si>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</si>
  <si>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</si>
  <si>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</si>
  <si>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</si>
  <si>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</si>
  <si>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</si>
  <si>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</si>
  <si>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</si>
  <si>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</si>
  <si>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</si>
  <si>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</si>
  <si>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</si>
  <si>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</si>
  <si>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</si>
  <si>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</si>
  <si>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</si>
  <si>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</si>
  <si>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</si>
  <si>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</si>
  <si>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</si>
  <si>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</si>
  <si>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</si>
  <si>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</si>
  <si>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</si>
  <si>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</si>
  <si>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</si>
  <si>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</si>
  <si>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</si>
  <si>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</si>
  <si>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</si>
  <si>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</si>
  <si>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</si>
  <si>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</si>
  <si>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</si>
  <si>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</si>
  <si>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</si>
  <si>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</si>
  <si>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</si>
  <si>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</si>
  <si>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</si>
  <si>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</si>
  <si>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</si>
  <si>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</si>
  <si>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</si>
  <si>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</si>
  <si>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</si>
  <si>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</si>
  <si>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</si>
  <si>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</si>
  <si>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</si>
  <si>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</si>
  <si>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</si>
  <si>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</si>
  <si>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</si>
  <si>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</si>
  <si>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</si>
  <si>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</si>
  <si>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</si>
  <si>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</si>
  <si>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</si>
  <si>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</si>
  <si>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</si>
  <si>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</si>
  <si>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</si>
  <si>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</si>
  <si>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</si>
  <si>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</si>
  <si>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</si>
  <si>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</si>
  <si>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</si>
  <si>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</si>
  <si>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</si>
  <si>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</si>
  <si>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</si>
  <si>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</si>
  <si>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</si>
  <si>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</si>
  <si>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</si>
  <si>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</si>
  <si>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</si>
  <si>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</si>
  <si>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</si>
  <si>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</si>
  <si>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</si>
  <si>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</si>
  <si>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</si>
  <si>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</si>
  <si>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</si>
  <si>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</si>
  <si>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</si>
  <si>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</si>
  <si>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</si>
  <si>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</si>
  <si>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</si>
  <si>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</si>
  <si>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</si>
  <si>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</si>
  <si>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</si>
  <si>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</si>
  <si>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</si>
  <si>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</si>
  <si>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</si>
  <si>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</si>
  <si>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</si>
  <si>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</si>
  <si>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</si>
  <si>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</si>
  <si>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</si>
  <si>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</si>
  <si>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</si>
  <si>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</si>
  <si>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</si>
  <si>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</si>
  <si>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</si>
  <si>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</si>
  <si>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</si>
  <si>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</si>
  <si>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</si>
  <si>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</si>
  <si>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</si>
  <si>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</si>
  <si>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</si>
  <si>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</si>
  <si>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</si>
  <si>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</si>
  <si>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</si>
  <si>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</si>
  <si>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</si>
  <si>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</si>
  <si>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</si>
  <si>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</si>
  <si>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</si>
  <si>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</si>
  <si>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</si>
  <si>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</si>
  <si>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</si>
  <si>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</si>
  <si>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</si>
  <si>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</si>
  <si>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</si>
  <si>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</si>
  <si>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</si>
  <si>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</si>
  <si>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</si>
  <si>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</si>
  <si>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</si>
  <si>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</si>
  <si>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</si>
  <si>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</si>
  <si>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</si>
  <si>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</si>
  <si>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</si>
  <si>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</si>
  <si>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</si>
  <si>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</si>
  <si>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</si>
  <si>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</si>
  <si>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</si>
  <si>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</si>
  <si>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</si>
  <si>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</si>
  <si>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</si>
  <si>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</si>
  <si>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</si>
  <si>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</si>
  <si>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</si>
  <si>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</si>
  <si>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</si>
  <si>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</si>
  <si>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</si>
  <si>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</si>
  <si>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</si>
  <si>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</si>
  <si>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</si>
  <si>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</si>
  <si>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</si>
  <si>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</si>
  <si>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</si>
  <si>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</si>
  <si>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</si>
  <si>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</si>
  <si>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</si>
  <si>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</si>
  <si>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</si>
  <si>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</si>
  <si>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</si>
  <si>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</si>
  <si>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</si>
  <si>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</si>
  <si>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</si>
  <si>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</si>
  <si>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</si>
  <si>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</si>
  <si>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</si>
  <si>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</si>
  <si>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</si>
  <si>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</si>
  <si>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</si>
  <si>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</si>
  <si>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</si>
  <si>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</si>
  <si>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</si>
  <si>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</si>
  <si>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</si>
  <si>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</si>
  <si>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</si>
  <si>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</si>
  <si>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</si>
  <si>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</si>
  <si>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</si>
  <si>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</si>
  <si>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</si>
  <si>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</si>
  <si>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</si>
  <si>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</si>
  <si>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</si>
  <si>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</si>
  <si>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</si>
  <si>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</si>
  <si>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</si>
  <si>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</si>
  <si>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</si>
  <si>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</si>
  <si>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</si>
  <si>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</si>
  <si>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</si>
  <si>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</si>
  <si>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</si>
  <si>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</si>
  <si>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</si>
  <si>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</si>
  <si>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</si>
  <si>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</si>
  <si>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</si>
  <si>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</si>
  <si>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</si>
  <si>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</si>
  <si>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</si>
  <si>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</si>
  <si>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</si>
  <si>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</si>
  <si>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</si>
  <si>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</si>
  <si>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</si>
  <si>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</si>
  <si>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</si>
  <si>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</si>
  <si>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</si>
  <si>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</si>
  <si>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</si>
  <si>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</si>
  <si>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</si>
  <si>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</si>
  <si>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</si>
  <si>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</si>
  <si>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</si>
  <si>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</si>
  <si>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</si>
  <si>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</si>
  <si>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</si>
  <si>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</si>
  <si>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</si>
  <si>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</si>
  <si>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</si>
  <si>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</si>
  <si>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</si>
  <si>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</si>
  <si>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</si>
  <si>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</si>
  <si>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</si>
  <si>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</si>
  <si>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</si>
  <si>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</si>
  <si>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</si>
  <si>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</si>
  <si>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</si>
  <si>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</si>
  <si>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</si>
  <si>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</si>
  <si>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</si>
  <si>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</si>
  <si>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</si>
  <si>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</si>
  <si>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</si>
  <si>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</si>
  <si>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</si>
  <si>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</si>
  <si>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</si>
  <si>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</si>
  <si>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</si>
  <si>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</si>
  <si>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</si>
  <si>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</si>
  <si>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</si>
  <si>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</si>
  <si>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</si>
  <si>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</si>
  <si>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</si>
  <si>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</si>
  <si>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</si>
  <si>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</si>
  <si>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</si>
  <si>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</si>
  <si>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</si>
  <si>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</si>
  <si>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</si>
  <si>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</si>
  <si>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</si>
  <si>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</si>
  <si>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</si>
  <si>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</si>
  <si>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</si>
  <si>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</si>
  <si>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</si>
  <si>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</si>
  <si>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</si>
  <si>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</si>
  <si>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</si>
  <si>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</si>
  <si>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</si>
  <si>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</si>
  <si>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</si>
  <si>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</si>
  <si>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</si>
  <si>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</si>
  <si>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</si>
  <si>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</si>
  <si>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</si>
  <si>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</si>
  <si>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</si>
  <si>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</si>
  <si>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</si>
  <si>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</si>
  <si>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</si>
  <si>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</si>
  <si>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</si>
  <si>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</si>
  <si>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</si>
  <si>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</si>
  <si>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</si>
  <si>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</si>
  <si>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</si>
  <si>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</si>
  <si>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</si>
  <si>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</si>
  <si>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</si>
  <si>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</si>
  <si>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</si>
  <si>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</si>
  <si>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</si>
  <si>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</si>
  <si>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</si>
  <si>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</si>
  <si>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</si>
  <si>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</si>
  <si>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</si>
  <si>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</si>
  <si>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</si>
  <si>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</si>
  <si>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</si>
  <si>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</si>
  <si>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</si>
  <si>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</si>
  <si>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</si>
  <si>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</si>
  <si>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</si>
  <si>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</si>
  <si>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</si>
  <si>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</si>
  <si>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</si>
  <si>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</si>
  <si>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</si>
  <si>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</si>
  <si>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</si>
  <si>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</si>
  <si>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</si>
  <si>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</si>
  <si>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</si>
  <si>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</si>
  <si>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</si>
  <si>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</si>
  <si>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</si>
  <si>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</si>
  <si>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</si>
  <si>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</si>
  <si>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</si>
  <si>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</si>
  <si>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</si>
  <si>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</si>
  <si>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</si>
  <si>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</si>
  <si>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</si>
  <si>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</si>
  <si>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</si>
  <si>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</si>
  <si>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</si>
  <si>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</si>
  <si>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</si>
  <si>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</si>
  <si>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</si>
  <si>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</si>
  <si>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</si>
  <si>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</si>
  <si>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</si>
  <si>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</si>
  <si>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</si>
  <si>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</si>
  <si>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</si>
  <si>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</si>
  <si>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</si>
  <si>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</si>
  <si>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</si>
  <si>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</si>
  <si>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</si>
  <si>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</si>
  <si>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</si>
  <si>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</si>
  <si>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</si>
  <si>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</si>
  <si>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</si>
  <si>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</si>
  <si>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</si>
  <si>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</si>
  <si>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</si>
  <si>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</si>
  <si>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</si>
  <si>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</si>
  <si>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</si>
  <si>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</si>
  <si>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</si>
  <si>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</si>
  <si>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</si>
  <si>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</si>
  <si>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</si>
  <si>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</si>
  <si>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</si>
  <si>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</si>
  <si>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</si>
  <si>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</si>
  <si>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</si>
  <si>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</si>
  <si>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</si>
  <si>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</si>
  <si>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</si>
  <si>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</si>
  <si>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</si>
  <si>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</si>
  <si>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</si>
  <si>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</si>
  <si>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</si>
  <si>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</si>
  <si>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</si>
  <si>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</si>
  <si>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</si>
  <si>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</si>
  <si>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</si>
  <si>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</si>
  <si>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</si>
  <si>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</si>
  <si>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</si>
  <si>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</si>
  <si>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</si>
  <si>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</si>
  <si>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</si>
  <si>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</si>
  <si>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</si>
  <si>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</si>
  <si>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</si>
  <si>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</si>
  <si>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</si>
  <si>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</si>
  <si>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</si>
  <si>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</si>
  <si>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</si>
  <si>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</si>
  <si>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</si>
  <si>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</si>
  <si>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</si>
  <si>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</si>
  <si>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</si>
  <si>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</si>
  <si>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</si>
  <si>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</si>
  <si>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</si>
  <si>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</si>
  <si>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</si>
  <si>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</si>
  <si>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</si>
  <si>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</si>
  <si>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</si>
  <si>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</si>
  <si>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</si>
  <si>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</si>
  <si>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</si>
  <si>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</si>
  <si>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</si>
  <si>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</si>
  <si>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</si>
  <si>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</si>
  <si>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</si>
  <si>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</si>
  <si>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</si>
  <si>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</si>
  <si>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</si>
  <si>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</si>
  <si>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</si>
  <si>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</si>
  <si>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</si>
  <si>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</si>
  <si>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</si>
  <si>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</si>
  <si>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</si>
  <si>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</si>
  <si>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</si>
  <si>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</si>
  <si>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</si>
  <si>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</si>
  <si>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</si>
  <si>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</si>
  <si>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</si>
  <si>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</si>
  <si>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</si>
  <si>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</si>
  <si>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</si>
  <si>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</si>
  <si>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</si>
  <si>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</si>
  <si>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</si>
  <si>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</si>
  <si>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</si>
  <si>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</si>
  <si>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</si>
  <si>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</si>
  <si>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</si>
  <si>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</si>
  <si>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</si>
  <si>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</si>
  <si>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</si>
  <si>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</si>
  <si>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</si>
  <si>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</si>
  <si>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</si>
  <si>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</si>
  <si>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</si>
  <si>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</si>
  <si>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</si>
  <si>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</si>
  <si>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</si>
  <si>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</si>
  <si>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</si>
  <si>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</si>
  <si>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</si>
  <si>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</si>
  <si>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</si>
  <si>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</si>
  <si>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</si>
  <si>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</si>
  <si>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</si>
  <si>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</si>
  <si>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</si>
  <si>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</si>
  <si>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</si>
  <si>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</si>
  <si>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</si>
  <si>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</si>
  <si>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</si>
  <si>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</si>
  <si>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</si>
  <si>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</si>
  <si>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</si>
  <si>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</si>
  <si>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</si>
  <si>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</si>
  <si>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</si>
  <si>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</si>
  <si>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</si>
  <si>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</si>
  <si>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</si>
  <si>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</si>
  <si>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</si>
  <si>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</si>
  <si>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</si>
  <si>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</si>
  <si>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</si>
  <si>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</si>
  <si>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</si>
  <si>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</si>
  <si>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</si>
  <si>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</si>
  <si>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</si>
  <si>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</si>
  <si>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</si>
  <si>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</si>
  <si>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</si>
  <si>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</si>
  <si>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</si>
  <si>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</si>
  <si>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</si>
  <si>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</si>
  <si>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</si>
  <si>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</si>
  <si>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</si>
  <si>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</si>
  <si>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</si>
  <si>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</si>
  <si>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</si>
  <si>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</si>
  <si>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</si>
  <si>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</si>
  <si>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</si>
  <si>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</si>
  <si>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</si>
  <si>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</si>
  <si>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</si>
  <si>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</si>
  <si>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</si>
  <si>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</si>
  <si>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</si>
  <si>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</si>
  <si>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</si>
  <si>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</si>
  <si>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</si>
  <si>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</si>
  <si>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</si>
  <si>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</si>
  <si>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</si>
  <si>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</si>
  <si>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</si>
  <si>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</si>
  <si>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</si>
  <si>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</si>
  <si>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</si>
  <si>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</si>
  <si>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</si>
  <si>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</si>
  <si>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</si>
  <si>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</si>
  <si>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</si>
  <si>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</si>
  <si>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</si>
  <si>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</si>
  <si>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</si>
  <si>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</si>
  <si>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</si>
  <si>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</si>
  <si>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</si>
  <si>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</si>
  <si>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</si>
  <si>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</si>
  <si>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</si>
  <si>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</si>
  <si>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</si>
  <si>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</si>
  <si>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</si>
  <si>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</si>
  <si>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</si>
  <si>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</si>
  <si>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</si>
  <si>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</si>
  <si>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</si>
  <si>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</si>
  <si>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</si>
  <si>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</si>
  <si>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</si>
  <si>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</si>
  <si>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</si>
  <si>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</si>
  <si>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</si>
  <si>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</si>
  <si>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</si>
  <si>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</si>
  <si>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</si>
  <si>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</si>
  <si>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</si>
  <si>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</si>
  <si>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</si>
  <si>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</si>
  <si>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</si>
  <si>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</si>
  <si>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</si>
  <si>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</si>
  <si>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</si>
  <si>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</si>
  <si>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</si>
  <si>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</si>
  <si>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</si>
  <si>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</si>
  <si>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</si>
  <si>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</si>
  <si>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</si>
  <si>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</si>
  <si>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</si>
  <si>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</si>
  <si>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</si>
  <si>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</si>
  <si>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</si>
  <si>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</si>
  <si>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</si>
  <si>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</si>
  <si>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</si>
  <si>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</si>
  <si>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</si>
  <si>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</si>
  <si>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</si>
  <si>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</si>
  <si>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</si>
  <si>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</si>
  <si>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</si>
  <si>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</si>
  <si>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</si>
  <si>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</si>
  <si>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</si>
  <si>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</si>
  <si>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</si>
  <si>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</si>
  <si>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</si>
  <si>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</si>
  <si>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</si>
  <si>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</si>
  <si>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</si>
  <si>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</si>
  <si>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</si>
  <si>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</si>
  <si>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</si>
  <si>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</si>
  <si>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</si>
  <si>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</si>
  <si>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</si>
  <si>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</si>
  <si>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</si>
  <si>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</si>
  <si>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</si>
  <si>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</si>
  <si>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</si>
  <si>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</si>
  <si>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</si>
  <si>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</si>
  <si>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</si>
  <si>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</si>
  <si>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</si>
  <si>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</si>
  <si>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</si>
  <si>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</si>
  <si>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</si>
  <si>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</si>
  <si>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</si>
  <si>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</si>
  <si>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</si>
  <si>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</si>
  <si>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</si>
  <si>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</si>
  <si>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</si>
  <si>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</si>
  <si>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</si>
  <si>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</si>
  <si>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</si>
  <si>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</si>
  <si>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</si>
  <si>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</si>
  <si>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</si>
  <si>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</si>
  <si>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</si>
  <si>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</si>
  <si>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</si>
  <si>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</si>
  <si>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</si>
  <si>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</si>
  <si>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</si>
  <si>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</si>
  <si>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</si>
  <si>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</si>
  <si>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</si>
  <si>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</si>
  <si>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</si>
  <si>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</si>
  <si>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</si>
  <si>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</si>
  <si>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</si>
  <si>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</si>
  <si>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</si>
  <si>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</si>
  <si>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</si>
  <si>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</si>
  <si>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</si>
  <si>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</si>
  <si>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</si>
  <si>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</si>
  <si>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</si>
  <si>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</si>
  <si>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</si>
  <si>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</si>
  <si>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</si>
  <si>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</si>
  <si>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</si>
  <si>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</si>
  <si>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</si>
  <si>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</si>
  <si>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</si>
  <si>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</si>
  <si>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</si>
  <si>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</si>
  <si>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</si>
  <si>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</si>
  <si>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</si>
  <si>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</si>
  <si>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</si>
  <si>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</si>
  <si>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</si>
  <si>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</si>
  <si>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</si>
  <si>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</si>
  <si>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</si>
  <si>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</si>
  <si>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</si>
  <si>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</si>
  <si>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</si>
  <si>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</si>
  <si>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</si>
  <si>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</si>
  <si>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</si>
  <si>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</si>
  <si>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</si>
  <si>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</si>
  <si>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</si>
  <si>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</si>
  <si>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</si>
  <si>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</si>
  <si>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</si>
  <si>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</si>
  <si>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</si>
  <si>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</si>
  <si>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</si>
  <si>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</si>
  <si>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</si>
  <si>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</si>
  <si>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</si>
  <si>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</si>
  <si>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</si>
  <si>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</si>
  <si>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</si>
  <si>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</si>
  <si>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</si>
  <si>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</si>
  <si>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</si>
  <si>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</si>
  <si>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</si>
  <si>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</si>
  <si>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</si>
  <si>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</si>
  <si>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</si>
  <si>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</si>
  <si>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</si>
  <si>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</si>
  <si>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</si>
  <si>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</si>
  <si>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</si>
  <si>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</si>
  <si>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</si>
  <si>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</si>
  <si>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</si>
  <si>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</si>
  <si>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</si>
  <si>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</si>
  <si>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</si>
  <si>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</si>
  <si>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</si>
  <si>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</si>
  <si>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</si>
  <si>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</si>
  <si>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</si>
  <si>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</si>
  <si>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</si>
  <si>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</si>
  <si>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</si>
  <si>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</si>
  <si>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</si>
  <si>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</si>
  <si>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</si>
  <si>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</si>
  <si>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</si>
  <si>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</si>
  <si>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</si>
  <si>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</si>
  <si>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</si>
  <si>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</si>
  <si>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</si>
  <si>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</si>
  <si>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</si>
  <si>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</si>
  <si>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</si>
  <si>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</si>
  <si>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</si>
  <si>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</si>
  <si>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</si>
  <si>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</si>
  <si>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</si>
  <si>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</si>
  <si>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</si>
  <si>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</si>
  <si>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</si>
  <si>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</si>
  <si>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</si>
  <si>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</si>
  <si>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</si>
  <si>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</si>
  <si>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</si>
  <si>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</si>
  <si>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</si>
  <si>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</si>
  <si>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</si>
  <si>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</si>
  <si>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</si>
  <si>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</si>
  <si>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</si>
  <si>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</si>
  <si>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</si>
  <si>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</si>
  <si>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</si>
  <si>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</si>
  <si>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</si>
  <si>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</si>
  <si>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</si>
  <si>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</si>
  <si>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</si>
  <si>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</si>
  <si>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</si>
  <si>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</si>
  <si>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</si>
  <si>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</si>
  <si>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</si>
  <si>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</si>
  <si>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</si>
  <si>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</si>
  <si>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</si>
  <si>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</si>
  <si>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</si>
  <si>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</si>
  <si>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</si>
  <si>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</si>
  <si>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</si>
  <si>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</si>
  <si>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</si>
  <si>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</si>
  <si>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</si>
  <si>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</si>
  <si>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</si>
  <si>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</si>
  <si>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</si>
  <si>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</si>
  <si>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</si>
  <si>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</si>
  <si>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</si>
  <si>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</si>
  <si>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</si>
  <si>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</si>
  <si>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</si>
  <si>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</si>
  <si>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</si>
  <si>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</si>
  <si>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</si>
  <si>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</si>
  <si>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</si>
  <si>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</si>
  <si>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</si>
  <si>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</si>
  <si>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</si>
  <si>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</si>
  <si>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</si>
  <si>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</si>
  <si>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</si>
  <si>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</si>
  <si>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</si>
  <si>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</si>
  <si>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</si>
  <si>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</si>
  <si>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</si>
  <si>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</si>
  <si>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</si>
  <si>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</si>
  <si>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</si>
  <si>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</si>
  <si>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</si>
  <si>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</si>
  <si>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</si>
  <si>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</si>
  <si>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</si>
  <si>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</si>
  <si>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</si>
  <si>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</si>
  <si>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</si>
  <si>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</si>
  <si>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</si>
  <si>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</si>
  <si>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</si>
  <si>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</si>
  <si>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</si>
  <si>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</si>
  <si>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</si>
  <si>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</si>
  <si>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</si>
  <si>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</si>
  <si>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</si>
  <si>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</si>
  <si>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</si>
  <si>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</si>
  <si>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</si>
  <si>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</si>
  <si>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</si>
  <si>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</si>
  <si>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</si>
  <si>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</si>
  <si>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</si>
  <si>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</si>
  <si>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</si>
  <si>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</si>
  <si>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</si>
  <si>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</si>
  <si>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</si>
  <si>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</si>
  <si>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</si>
  <si>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</si>
  <si>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</si>
  <si>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</si>
  <si>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</si>
  <si>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</si>
  <si>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</si>
  <si>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</si>
  <si>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</si>
  <si>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</si>
  <si>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</si>
  <si>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</si>
  <si>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</si>
  <si>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</si>
  <si>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</si>
  <si>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</si>
  <si>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</si>
  <si>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</si>
  <si>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</si>
  <si>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</si>
  <si>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</si>
  <si>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</si>
  <si>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</si>
  <si>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</si>
  <si>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</si>
  <si>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</si>
  <si>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</si>
  <si>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</si>
  <si>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</si>
  <si>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</si>
  <si>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</si>
  <si>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</si>
  <si>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</si>
  <si>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</si>
  <si>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</si>
  <si>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</si>
  <si>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</si>
  <si>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</si>
  <si>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</si>
  <si>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</si>
  <si>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</si>
  <si>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</si>
  <si>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</si>
  <si>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</si>
  <si>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</si>
  <si>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</si>
  <si>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</si>
  <si>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</si>
  <si>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</si>
  <si>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</si>
  <si>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</si>
  <si>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</si>
  <si>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</si>
  <si>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</si>
  <si>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</si>
  <si>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</si>
  <si>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</si>
  <si>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</si>
  <si>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</si>
  <si>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</si>
  <si>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</si>
  <si>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</si>
  <si>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</si>
  <si>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</si>
  <si>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</si>
  <si>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</si>
  <si>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</si>
  <si>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</si>
  <si>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</si>
  <si>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</si>
  <si>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</si>
  <si>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</si>
  <si>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</si>
  <si>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</si>
  <si>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</si>
  <si>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</si>
  <si>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</si>
  <si>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</si>
  <si>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</si>
  <si>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</si>
  <si>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</si>
  <si>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</si>
  <si>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</si>
  <si>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</si>
  <si>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</si>
  <si>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</si>
  <si>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</si>
  <si>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</si>
  <si>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</si>
  <si>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</si>
  <si>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</si>
  <si>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</si>
  <si>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</si>
  <si>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</si>
  <si>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</si>
  <si>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</si>
  <si>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</si>
  <si>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</si>
  <si>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</si>
  <si>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</si>
  <si>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</si>
  <si>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</si>
  <si>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</si>
  <si>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</si>
  <si>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</si>
  <si>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</si>
  <si>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</si>
  <si>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</si>
  <si>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</si>
  <si>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</si>
  <si>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</si>
  <si>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</si>
  <si>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</si>
  <si>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</si>
  <si>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</si>
  <si>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</si>
  <si>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</si>
  <si>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</si>
  <si>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</si>
  <si>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</si>
  <si>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</si>
  <si>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</si>
  <si>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</si>
  <si>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</si>
  <si>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</si>
  <si>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</si>
  <si>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</si>
  <si>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</si>
  <si>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</si>
  <si>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</si>
  <si>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</si>
  <si>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</si>
  <si>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</si>
  <si>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</si>
  <si>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</si>
  <si>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</si>
  <si>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</si>
  <si>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</si>
  <si>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</si>
  <si>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</si>
  <si>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</si>
  <si>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</si>
  <si>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</si>
  <si>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</si>
  <si>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</si>
  <si>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</si>
  <si>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</si>
  <si>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</si>
  <si>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</si>
  <si>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</si>
  <si>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</si>
  <si>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</si>
  <si>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</si>
  <si>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</si>
  <si>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</si>
  <si>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</si>
  <si>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</si>
  <si>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</si>
  <si>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</si>
  <si>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</si>
  <si>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</si>
  <si>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</si>
  <si>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</si>
  <si>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</si>
  <si>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</si>
  <si>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</si>
  <si>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</si>
  <si>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</si>
  <si>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</si>
  <si>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</si>
  <si>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</si>
  <si>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</si>
  <si>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</si>
  <si>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</si>
  <si>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</si>
  <si>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</si>
  <si>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</si>
  <si>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</si>
  <si>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</si>
  <si>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</si>
  <si>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</si>
  <si>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</si>
  <si>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</si>
  <si>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</si>
  <si>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</si>
  <si>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</si>
  <si>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</si>
  <si>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</si>
  <si>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</si>
  <si>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</si>
  <si>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</si>
  <si>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</si>
  <si>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</si>
  <si>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</si>
  <si>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</si>
  <si>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</si>
  <si>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</si>
  <si>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</si>
  <si>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</si>
  <si>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</si>
  <si>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</si>
  <si>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</si>
  <si>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</si>
  <si>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</si>
  <si>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</si>
  <si>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</si>
  <si>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</si>
  <si>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</si>
  <si>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</si>
  <si>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</si>
  <si>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</si>
  <si>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</si>
  <si>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</si>
  <si>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</si>
  <si>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</si>
  <si>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</si>
  <si>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</si>
  <si>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</si>
  <si>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</si>
  <si>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</si>
  <si>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</si>
  <si>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</si>
  <si>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</si>
  <si>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</si>
  <si>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</si>
  <si>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</si>
  <si>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</si>
  <si>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</si>
  <si>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</si>
  <si>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</si>
  <si>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</si>
  <si>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</si>
  <si>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</si>
  <si>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</si>
  <si>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</si>
  <si>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</si>
  <si>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</si>
  <si>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</si>
  <si>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</si>
  <si>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</si>
  <si>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</si>
  <si>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</si>
  <si>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</si>
  <si>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</si>
  <si>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</si>
  <si>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</si>
  <si>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</si>
  <si>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</si>
  <si>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</si>
  <si>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</si>
  <si>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</si>
  <si>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</si>
  <si>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</si>
  <si>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</si>
  <si>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</si>
  <si>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</si>
  <si>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</si>
  <si>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</si>
  <si>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</si>
  <si>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</si>
  <si>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</si>
  <si>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</si>
  <si>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</si>
  <si>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</si>
  <si>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</si>
  <si>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</si>
  <si>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</si>
  <si>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</si>
  <si>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</si>
  <si>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</si>
  <si>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</si>
  <si>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</si>
  <si>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</si>
  <si>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</si>
  <si>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</si>
  <si>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</si>
  <si>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</si>
  <si>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</si>
  <si>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</si>
  <si>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</si>
  <si>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</si>
  <si>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</si>
  <si>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</si>
  <si>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</si>
  <si>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</si>
  <si>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</si>
  <si>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</si>
  <si>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</si>
  <si>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</si>
  <si>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</si>
  <si>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</si>
  <si>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</si>
  <si>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</si>
  <si>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</si>
  <si>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</si>
  <si>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</si>
  <si>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</si>
  <si>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</si>
  <si>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</si>
  <si>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</si>
  <si>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</si>
  <si>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</si>
  <si>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</si>
  <si>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</si>
  <si>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</si>
  <si>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</si>
  <si>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</si>
  <si>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</si>
  <si>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</si>
  <si>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</si>
  <si>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</si>
  <si>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</si>
  <si>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</si>
  <si>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</si>
  <si>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</si>
  <si>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</si>
  <si>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</si>
  <si>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</si>
  <si>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</si>
  <si>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</si>
  <si>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</si>
  <si>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</si>
  <si>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</si>
  <si>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</si>
  <si>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</si>
  <si>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</si>
  <si>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</si>
  <si>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</si>
  <si>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</si>
  <si>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</si>
  <si>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</si>
  <si>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</si>
  <si>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</si>
  <si>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</si>
  <si>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</si>
  <si>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</si>
  <si>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</si>
  <si>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</si>
  <si>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</si>
  <si>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</si>
  <si>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</si>
  <si>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</si>
  <si>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</si>
  <si>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</si>
  <si>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</si>
  <si>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</si>
  <si>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</si>
  <si>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</si>
  <si>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</si>
  <si>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</si>
  <si>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</si>
  <si>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</si>
  <si>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</si>
  <si>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</si>
  <si>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</si>
  <si>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</si>
  <si>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</si>
  <si>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</si>
  <si>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</si>
  <si>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</si>
  <si>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</si>
  <si>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</si>
  <si>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</si>
  <si>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</si>
  <si>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</si>
  <si>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</si>
  <si>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</si>
  <si>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</si>
  <si>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</si>
  <si>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</si>
  <si>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</si>
  <si>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</si>
  <si>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</si>
  <si>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</si>
  <si>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</si>
  <si>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</si>
  <si>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</si>
  <si>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</si>
  <si>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</si>
  <si>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</si>
  <si>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</si>
  <si>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</si>
  <si>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</si>
  <si>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</si>
  <si>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</si>
  <si>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</si>
  <si>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</si>
  <si>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</si>
  <si>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</si>
  <si>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</si>
  <si>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</si>
  <si>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</si>
  <si>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</si>
  <si>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</si>
  <si>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</si>
  <si>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</si>
  <si>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</si>
  <si>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</si>
  <si>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</si>
  <si>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</si>
  <si>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</si>
  <si>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</si>
  <si>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</si>
  <si>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</si>
  <si>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</si>
  <si>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</si>
  <si>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</si>
  <si>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</si>
  <si>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</si>
  <si>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</si>
  <si>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</si>
  <si>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</si>
  <si>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</si>
  <si>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</si>
  <si>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</si>
  <si>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</si>
  <si>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</si>
  <si>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</si>
  <si>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</si>
  <si>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</si>
  <si>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</si>
  <si>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</si>
  <si>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</si>
  <si>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</si>
  <si>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</si>
  <si>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</si>
  <si>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</si>
  <si>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</si>
  <si>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</si>
  <si>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</si>
  <si>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</si>
  <si>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</si>
  <si>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</si>
  <si>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</si>
  <si>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</si>
  <si>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</si>
  <si>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</si>
  <si>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</si>
  <si>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</si>
  <si>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</si>
  <si>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</si>
  <si>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</si>
  <si>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</si>
  <si>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</si>
  <si>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</si>
  <si>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</si>
  <si>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</si>
  <si>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</si>
  <si>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</si>
  <si>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</si>
  <si>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</si>
  <si>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</si>
  <si>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</si>
  <si>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</si>
  <si>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</si>
  <si>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</si>
  <si>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</si>
  <si>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</si>
  <si>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</si>
  <si>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</si>
  <si>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</si>
  <si>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</si>
  <si>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</si>
  <si>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</si>
  <si>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</si>
  <si>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</si>
  <si>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</si>
  <si>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</si>
  <si>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</si>
  <si>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</si>
  <si>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</si>
  <si>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</si>
  <si>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</si>
  <si>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</si>
  <si>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</si>
  <si>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</si>
  <si>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</si>
  <si>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</si>
  <si>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</si>
  <si>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</si>
  <si>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</si>
  <si>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</si>
  <si>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</si>
  <si>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</si>
  <si>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</si>
  <si>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</si>
  <si>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</si>
  <si>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</si>
  <si>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</si>
  <si>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</si>
  <si>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</si>
  <si>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</si>
  <si>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</si>
  <si>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</si>
  <si>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</si>
  <si>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</si>
  <si>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</si>
  <si>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</si>
  <si>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</si>
  <si>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</si>
  <si>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</si>
  <si>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</si>
  <si>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</si>
  <si>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</si>
  <si>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</si>
  <si>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</si>
  <si>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</si>
  <si>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</si>
  <si>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</si>
  <si>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</si>
  <si>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</si>
  <si>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</si>
  <si>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</si>
  <si>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</si>
  <si>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</si>
  <si>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</si>
  <si>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</si>
  <si>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</si>
  <si>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</si>
  <si>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</si>
  <si>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</si>
  <si>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</si>
  <si>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</si>
  <si>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</si>
  <si>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</si>
  <si>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</si>
  <si>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</si>
  <si>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</si>
  <si>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</si>
  <si>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</si>
  <si>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</si>
  <si>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</si>
  <si>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</si>
  <si>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</si>
  <si>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</si>
  <si>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</si>
  <si>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</si>
  <si>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</si>
  <si>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</si>
  <si>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</si>
  <si>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</si>
  <si>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</si>
  <si>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</si>
  <si>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</si>
  <si>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</si>
  <si>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</si>
  <si>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</si>
  <si>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</si>
  <si>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</si>
  <si>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</si>
  <si>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</si>
  <si>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</si>
  <si>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</si>
  <si>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</si>
  <si>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</si>
  <si>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</si>
  <si>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</si>
  <si>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</si>
  <si>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</si>
  <si>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</si>
  <si>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</si>
  <si>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</si>
  <si>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</si>
  <si>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</si>
  <si>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</si>
  <si>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</si>
  <si>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</si>
  <si>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</si>
  <si>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</si>
  <si>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</si>
  <si>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</si>
  <si>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</si>
  <si>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</si>
  <si>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</si>
  <si>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</si>
  <si>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</si>
  <si>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</si>
  <si>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</si>
  <si>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</si>
  <si>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</si>
  <si>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</si>
  <si>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</si>
  <si>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</si>
  <si>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</si>
  <si>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</si>
  <si>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</si>
  <si>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</si>
  <si>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</si>
  <si>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</si>
  <si>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</si>
  <si>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</si>
  <si>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</si>
  <si>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</si>
  <si>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</si>
  <si>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</si>
  <si>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</si>
  <si>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</si>
  <si>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</si>
  <si>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</si>
  <si>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</si>
  <si>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</si>
  <si>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</si>
  <si>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</si>
  <si>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</si>
  <si>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</si>
  <si>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</si>
  <si>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</si>
  <si>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</si>
  <si>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</si>
  <si>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</si>
  <si>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</si>
  <si>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</si>
  <si>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</si>
  <si>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</si>
  <si>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</si>
  <si>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</si>
  <si>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</si>
  <si>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</si>
  <si>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</si>
  <si>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</si>
  <si>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</si>
  <si>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</si>
  <si>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</si>
  <si>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</si>
  <si>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</si>
  <si>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</si>
  <si>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</si>
  <si>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</si>
  <si>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</si>
  <si>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</si>
  <si>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</si>
  <si>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</si>
  <si>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</si>
  <si>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</si>
  <si>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</si>
  <si>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</si>
  <si>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</si>
  <si>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</si>
  <si>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</si>
  <si>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</si>
  <si>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</si>
  <si>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</si>
  <si>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</si>
  <si>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</si>
  <si>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</si>
  <si>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</si>
  <si>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</si>
  <si>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</si>
  <si>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</si>
  <si>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</si>
  <si>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</si>
  <si>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</si>
  <si>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</si>
  <si>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</si>
  <si>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</si>
  <si>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</si>
  <si>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</si>
  <si>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</si>
  <si>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</si>
  <si>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</si>
  <si>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</si>
  <si>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</si>
  <si>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</si>
  <si>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</si>
  <si>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</si>
  <si>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</si>
  <si>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</si>
  <si>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</si>
  <si>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</si>
  <si>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</si>
  <si>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</si>
  <si>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</si>
  <si>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</si>
  <si>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</si>
  <si>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</si>
  <si>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</si>
  <si>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</si>
  <si>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</si>
  <si>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</si>
  <si>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</si>
  <si>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</si>
  <si>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</si>
  <si>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</si>
  <si>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</si>
  <si>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</si>
  <si>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</si>
  <si>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</si>
  <si>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</si>
  <si>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</si>
  <si>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</si>
  <si>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</si>
  <si>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</si>
  <si>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</si>
  <si>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</si>
  <si>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</si>
  <si>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</si>
  <si>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</si>
  <si>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</si>
  <si>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</si>
  <si>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</si>
  <si>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</si>
  <si>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</si>
  <si>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</si>
  <si>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</si>
  <si>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</si>
  <si>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</si>
  <si>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</si>
  <si>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</si>
  <si>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</si>
  <si>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</si>
  <si>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</si>
  <si>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</si>
  <si>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</si>
  <si>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</si>
  <si>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</si>
  <si>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</si>
  <si>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</si>
  <si>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</si>
  <si>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</si>
  <si>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</si>
  <si>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</si>
  <si>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</si>
  <si>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</si>
  <si>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</si>
  <si>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</si>
  <si>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</si>
  <si>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</si>
  <si>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</si>
  <si>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</si>
  <si>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</si>
  <si>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</si>
  <si>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</si>
  <si>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</si>
  <si>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</si>
  <si>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</si>
  <si>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</si>
  <si>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</si>
  <si>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</si>
  <si>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</si>
  <si>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</si>
  <si>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</si>
  <si>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</si>
  <si>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</si>
  <si>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</si>
  <si>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</si>
  <si>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</si>
  <si>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</si>
  <si>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</si>
  <si>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</si>
  <si>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</si>
  <si>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</si>
  <si>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</si>
  <si>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</si>
  <si>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</si>
  <si>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</si>
  <si>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</si>
  <si>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</si>
  <si>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</si>
  <si>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</si>
  <si>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</si>
  <si>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</si>
  <si>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</si>
  <si>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</si>
  <si>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</si>
  <si>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</si>
  <si>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</si>
  <si>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</si>
  <si>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</si>
  <si>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</si>
  <si>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</si>
  <si>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</si>
  <si>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</si>
  <si>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</si>
  <si>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</si>
  <si>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</si>
  <si>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</si>
  <si>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</si>
  <si>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</si>
  <si>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</si>
  <si>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</si>
  <si>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</si>
  <si>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</si>
  <si>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</si>
  <si>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</si>
  <si>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</si>
  <si>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</si>
  <si>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</si>
  <si>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</si>
  <si>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</si>
  <si>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</si>
  <si>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</si>
  <si>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</si>
  <si>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</si>
  <si>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</si>
  <si>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</si>
  <si>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</si>
  <si>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</si>
  <si>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</si>
  <si>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</si>
  <si>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</si>
  <si>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</si>
  <si>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</si>
  <si>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</si>
  <si>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</si>
  <si>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</si>
  <si>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</si>
  <si>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</si>
  <si>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</si>
  <si>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</si>
  <si>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</si>
  <si>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</si>
  <si>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</si>
  <si>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</si>
  <si>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</si>
  <si>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</si>
  <si>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</si>
  <si>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</si>
  <si>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</si>
  <si>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</si>
  <si>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</si>
  <si>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</si>
  <si>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</si>
  <si>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</si>
  <si>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</si>
  <si>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</si>
  <si>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</si>
  <si>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</si>
  <si>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</si>
  <si>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</si>
  <si>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</si>
  <si>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</si>
  <si>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</si>
  <si>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</si>
  <si>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</si>
  <si>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</si>
  <si>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</si>
  <si>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</si>
  <si>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</si>
  <si>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</si>
  <si>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</si>
  <si>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</si>
  <si>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</si>
  <si>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</si>
  <si>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</si>
  <si>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</si>
  <si>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</si>
  <si>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</si>
  <si>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</si>
  <si>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</si>
  <si>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</si>
  <si>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</si>
  <si>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</si>
  <si>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</si>
  <si>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</si>
  <si>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</si>
  <si>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</si>
  <si>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</si>
  <si>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</si>
  <si>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</si>
  <si>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</si>
  <si>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</si>
  <si>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</si>
  <si>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</si>
  <si>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</si>
  <si>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</si>
  <si>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</si>
  <si>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</si>
  <si>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</si>
  <si>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</si>
  <si>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</si>
  <si>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</si>
  <si>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</si>
  <si>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</si>
  <si>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</si>
  <si>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</si>
  <si>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</si>
  <si>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</si>
  <si>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</si>
  <si>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</si>
  <si>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</si>
  <si>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</si>
  <si>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</si>
  <si>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</si>
  <si>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</si>
  <si>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</si>
  <si>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</si>
  <si>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</si>
  <si>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</si>
  <si>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</si>
  <si>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</si>
  <si>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</si>
  <si>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</si>
  <si>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</si>
  <si>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</si>
  <si>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</si>
  <si>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</si>
  <si>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</si>
  <si>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</si>
  <si>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</si>
  <si>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</si>
  <si>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</si>
  <si>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</si>
  <si>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</si>
  <si>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</si>
  <si>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</si>
  <si>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</si>
  <si>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</si>
  <si>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</si>
  <si>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</si>
  <si>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</si>
  <si>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</si>
  <si>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</si>
  <si>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</si>
  <si>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</si>
  <si>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</si>
  <si>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</si>
  <si>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</si>
  <si>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</si>
  <si>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</si>
  <si>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</si>
  <si>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</si>
  <si>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</si>
  <si>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</si>
  <si>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</si>
  <si>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</si>
  <si>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</si>
  <si>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</si>
  <si>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</si>
  <si>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</si>
  <si>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</si>
  <si>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</si>
  <si>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</si>
  <si>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</si>
  <si>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</si>
  <si>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</si>
  <si>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</si>
  <si>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</si>
  <si>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</si>
  <si>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</si>
  <si>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</si>
  <si>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</si>
  <si>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</si>
  <si>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</si>
  <si>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</si>
  <si>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</si>
  <si>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</si>
  <si>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</si>
  <si>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</si>
  <si>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</si>
  <si>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</si>
  <si>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</si>
  <si>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</si>
  <si>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</si>
  <si>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</si>
  <si>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</si>
  <si>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</si>
  <si>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</si>
  <si>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</si>
  <si>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</si>
  <si>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</si>
  <si>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</si>
  <si>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</si>
  <si>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</si>
  <si>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</si>
  <si>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</si>
  <si>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</si>
  <si>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</si>
  <si>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</si>
  <si>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</si>
  <si>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</si>
  <si>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</si>
  <si>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</si>
  <si>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</si>
  <si>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</si>
  <si>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</si>
  <si>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</si>
  <si>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</si>
  <si>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</si>
  <si>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</si>
  <si>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</si>
  <si>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</si>
  <si>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</si>
  <si>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</si>
  <si>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</si>
  <si>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</si>
  <si>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</si>
  <si>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</si>
  <si>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</si>
  <si>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</si>
  <si>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</si>
  <si>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</si>
  <si>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</si>
  <si>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</si>
  <si>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</si>
  <si>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</si>
  <si>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</si>
  <si>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</si>
  <si>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</si>
  <si>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</si>
  <si>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</si>
  <si>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</si>
  <si>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</si>
  <si>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</si>
  <si>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</si>
  <si>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</si>
  <si>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</si>
  <si>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</si>
  <si>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</si>
  <si>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</si>
  <si>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</si>
  <si>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</si>
  <si>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</si>
  <si>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</si>
  <si>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</si>
  <si>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</si>
  <si>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</si>
  <si>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</si>
  <si>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</si>
  <si>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</si>
  <si>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</si>
  <si>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</si>
  <si>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</si>
  <si>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</si>
  <si>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</si>
  <si>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</si>
  <si>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</si>
  <si>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</si>
  <si>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</si>
  <si>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</si>
  <si>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</si>
  <si>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</si>
  <si>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</si>
  <si>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</si>
  <si>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</si>
  <si>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</si>
  <si>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</si>
  <si>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</si>
  <si>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</si>
  <si>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</si>
  <si>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</si>
  <si>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</si>
  <si>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</si>
  <si>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</si>
  <si>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</si>
  <si>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</si>
  <si>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</si>
  <si>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</si>
  <si>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</si>
  <si>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</si>
  <si>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</si>
  <si>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</si>
  <si>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</si>
  <si>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</si>
  <si>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</si>
  <si>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</si>
  <si>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</si>
  <si>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</si>
  <si>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</si>
  <si>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</si>
  <si>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</si>
  <si>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</si>
  <si>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</si>
  <si>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</si>
  <si>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</si>
  <si>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</si>
  <si>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</si>
  <si>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</si>
  <si>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</si>
  <si>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</si>
  <si>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</si>
  <si>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</si>
  <si>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</si>
  <si>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</si>
  <si>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</si>
  <si>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</si>
  <si>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</si>
  <si>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</si>
  <si>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</si>
  <si>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</si>
  <si>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</si>
  <si>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</si>
  <si>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</si>
  <si>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</si>
  <si>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</si>
  <si>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</si>
  <si>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</si>
  <si>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</si>
  <si>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</si>
  <si>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</si>
  <si>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</si>
  <si>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</si>
  <si>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</si>
  <si>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</si>
  <si>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</si>
  <si>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</si>
  <si>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</si>
  <si>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</si>
  <si>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</si>
  <si>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</si>
  <si>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</si>
  <si>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</si>
  <si>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</si>
  <si>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</si>
  <si>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</si>
  <si>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</si>
  <si>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</si>
  <si>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</si>
  <si>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</si>
  <si>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</si>
  <si>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</si>
  <si>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</si>
  <si>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</si>
  <si>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</si>
  <si>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</si>
  <si>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</si>
  <si>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</si>
  <si>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</si>
  <si>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</si>
  <si>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</si>
  <si>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</si>
  <si>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</si>
  <si>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</si>
  <si>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</si>
  <si>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</si>
  <si>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</si>
  <si>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</si>
  <si>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</si>
  <si>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</si>
  <si>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</si>
  <si>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</si>
  <si>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</si>
  <si>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</si>
  <si>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</si>
  <si>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</si>
  <si>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</si>
  <si>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</si>
  <si>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</si>
  <si>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</si>
  <si>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</si>
  <si>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</si>
  <si>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</si>
  <si>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</si>
  <si>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</si>
  <si>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</si>
  <si>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</si>
  <si>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</si>
  <si>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</si>
  <si>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</si>
  <si>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</si>
  <si>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</si>
  <si>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</si>
  <si>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</si>
  <si>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</si>
  <si>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</si>
  <si>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</si>
  <si>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</si>
  <si>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</si>
  <si>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</si>
  <si>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</si>
  <si>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</si>
  <si>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</si>
  <si>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</si>
  <si>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</si>
  <si>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</si>
  <si>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</si>
  <si>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</si>
  <si>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</si>
  <si>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</si>
  <si>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</si>
  <si>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</si>
  <si>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</si>
  <si>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</si>
  <si>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</si>
  <si>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</si>
  <si>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</si>
  <si>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</si>
  <si>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</si>
  <si>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</si>
  <si>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</si>
  <si>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</si>
  <si>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</si>
  <si>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</si>
  <si>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</si>
  <si>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</si>
  <si>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</si>
  <si>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</si>
  <si>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</si>
  <si>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</si>
  <si>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</si>
  <si>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</si>
  <si>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</si>
  <si>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</si>
  <si>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</si>
  <si>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</si>
  <si>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</si>
  <si>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</si>
  <si>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</si>
  <si>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</si>
  <si>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</si>
  <si>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</si>
  <si>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</si>
  <si>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</si>
  <si>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</si>
  <si>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</si>
  <si>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</si>
  <si>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</si>
  <si>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</si>
  <si>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</si>
  <si>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</si>
  <si>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</si>
  <si>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</si>
  <si>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</si>
  <si>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</si>
  <si>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</si>
  <si>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</si>
  <si>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</si>
  <si>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</si>
  <si>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</si>
  <si>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</si>
  <si>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</si>
  <si>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</si>
  <si>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</si>
  <si>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</si>
  <si>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</si>
  <si>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</si>
  <si>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</si>
  <si>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</si>
  <si>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</si>
  <si>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</si>
  <si>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</si>
  <si>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</si>
  <si>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</si>
  <si>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</si>
  <si>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</si>
  <si>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</si>
  <si>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</si>
  <si>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</si>
  <si>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</si>
  <si>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</si>
  <si>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</si>
  <si>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</si>
  <si>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</si>
  <si>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</si>
  <si>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</si>
  <si>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</si>
  <si>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</si>
  <si>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</si>
  <si>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</si>
  <si>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</si>
  <si>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</si>
  <si>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</si>
  <si>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</si>
  <si>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</si>
  <si>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</si>
  <si>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</si>
  <si>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</si>
  <si>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</si>
  <si>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</si>
  <si>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</si>
  <si>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</si>
  <si>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</si>
  <si>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</si>
  <si>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</si>
  <si>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</si>
  <si>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</si>
  <si>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</si>
  <si>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</si>
  <si>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</si>
  <si>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</si>
  <si>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</si>
  <si>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</si>
  <si>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</si>
  <si>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</si>
  <si>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</si>
  <si>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</si>
  <si>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</si>
  <si>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</si>
  <si>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</si>
  <si>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</si>
  <si>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</si>
  <si>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</si>
  <si>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</si>
  <si>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</si>
  <si>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</si>
  <si>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</si>
  <si>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</si>
  <si>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</si>
  <si>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</si>
  <si>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</si>
  <si>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</si>
  <si>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</si>
  <si>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</si>
  <si>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</si>
  <si>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</si>
  <si>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</si>
  <si>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</si>
  <si>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</si>
  <si>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</si>
  <si>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</si>
  <si>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</si>
  <si>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</si>
  <si>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</si>
  <si>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</si>
  <si>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</si>
  <si>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</si>
  <si>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</si>
  <si>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</si>
  <si>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</si>
  <si>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</si>
  <si>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</si>
  <si>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</si>
  <si>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</si>
  <si>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</si>
  <si>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</si>
  <si>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</si>
  <si>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</si>
  <si>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</si>
  <si>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</si>
  <si>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</si>
  <si>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</si>
  <si>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</si>
  <si>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</si>
  <si>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</si>
  <si>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</si>
  <si>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</si>
  <si>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</si>
  <si>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</si>
  <si>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</si>
  <si>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</si>
  <si>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</si>
  <si>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</si>
  <si>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</si>
  <si>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</si>
  <si>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</si>
  <si>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</si>
  <si>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</si>
  <si>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</si>
  <si>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</si>
  <si>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</si>
  <si>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</si>
  <si>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</si>
  <si>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</si>
  <si>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</si>
  <si>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</si>
  <si>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</si>
  <si>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</si>
  <si>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</si>
  <si>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</si>
  <si>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</si>
  <si>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</si>
  <si>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</si>
  <si>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</si>
  <si>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</si>
  <si>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</si>
  <si>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</si>
  <si>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</si>
  <si>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</si>
  <si>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</si>
  <si>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</si>
  <si>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</si>
  <si>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</si>
  <si>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</si>
  <si>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</si>
  <si>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</si>
  <si>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</si>
  <si>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</si>
  <si>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</si>
  <si>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</si>
  <si>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</si>
  <si>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</si>
  <si>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</si>
  <si>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</si>
  <si>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</si>
  <si>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</si>
  <si>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</si>
  <si>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</si>
  <si>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</si>
  <si>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</si>
  <si>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</si>
  <si>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</si>
  <si>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</si>
  <si>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</si>
  <si>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</si>
  <si>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</si>
  <si>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</si>
  <si>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</si>
  <si>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</si>
  <si>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</si>
  <si>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</si>
  <si>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</si>
  <si>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</si>
  <si>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</si>
  <si>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</si>
  <si>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</si>
  <si>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</si>
  <si>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</si>
  <si>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</si>
  <si>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</si>
  <si>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</si>
  <si>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</si>
  <si>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</si>
  <si>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</si>
  <si>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</si>
  <si>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</si>
  <si>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</si>
  <si>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</si>
  <si>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</si>
  <si>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</si>
  <si>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</si>
  <si>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</si>
  <si>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</si>
  <si>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</si>
  <si>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</si>
  <si>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</si>
  <si>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</si>
  <si>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</si>
  <si>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</si>
  <si>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</si>
  <si>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</si>
  <si>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</si>
  <si>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</si>
  <si>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</si>
  <si>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</si>
  <si>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</si>
  <si>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</si>
  <si>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</si>
  <si>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</si>
  <si>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</si>
  <si>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</si>
  <si>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</si>
  <si>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</si>
  <si>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</si>
  <si>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</si>
  <si>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</si>
  <si>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</si>
  <si>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</si>
  <si>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</si>
  <si>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</si>
  <si>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</si>
  <si>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</si>
  <si>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</si>
  <si>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</si>
  <si>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</si>
  <si>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</si>
  <si>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</si>
  <si>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</si>
  <si>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</si>
  <si>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</si>
  <si>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</si>
  <si>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</si>
  <si>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</si>
  <si>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</si>
  <si>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</si>
  <si>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</si>
  <si>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</si>
  <si>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</si>
  <si>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</si>
  <si>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</si>
  <si>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</si>
  <si>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</si>
  <si>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</si>
  <si>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</si>
  <si>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</si>
  <si>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</si>
  <si>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</si>
  <si>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</si>
  <si>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</si>
  <si>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</si>
  <si>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</si>
  <si>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</si>
  <si>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</si>
  <si>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</si>
  <si>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</si>
  <si>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</si>
  <si>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</si>
  <si>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</si>
  <si>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</si>
  <si>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</si>
  <si>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</si>
  <si>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</si>
  <si>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</si>
  <si>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</si>
  <si>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</si>
  <si>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</si>
  <si>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</si>
  <si>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</si>
  <si>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</si>
  <si>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</si>
  <si>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</si>
  <si>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</si>
  <si>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</si>
  <si>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</si>
  <si>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</si>
  <si>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</si>
  <si>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</si>
  <si>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</si>
  <si>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</si>
  <si>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</si>
  <si>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</si>
  <si>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</si>
  <si>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</si>
  <si>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</si>
  <si>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</si>
  <si>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</si>
  <si>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</si>
  <si>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</si>
  <si>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</si>
  <si>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</si>
  <si>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</si>
  <si>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</si>
  <si>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</si>
  <si>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</si>
  <si>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</si>
  <si>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</si>
  <si>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</si>
  <si>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</si>
  <si>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</si>
  <si>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</si>
  <si>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</si>
  <si>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</si>
  <si>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</si>
  <si>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</si>
  <si>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</si>
  <si>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</si>
  <si>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</si>
  <si>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</si>
  <si>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</si>
  <si>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</si>
  <si>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</si>
  <si>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</si>
  <si>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</si>
  <si>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</si>
  <si>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</si>
  <si>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</si>
  <si>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</si>
  <si>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</si>
  <si>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</si>
  <si>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</si>
  <si>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</si>
  <si>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</si>
  <si>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</si>
  <si>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</si>
  <si>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</si>
  <si>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</si>
  <si>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</si>
  <si>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</si>
  <si>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</si>
  <si>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</si>
  <si>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</si>
  <si>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</si>
  <si>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</si>
  <si>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</si>
  <si>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</si>
  <si>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</si>
  <si>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</si>
  <si>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</si>
  <si>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</si>
  <si>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</si>
  <si>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</si>
  <si>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</si>
  <si>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</si>
  <si>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</si>
  <si>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</si>
  <si>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</si>
  <si>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</si>
  <si>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</si>
  <si>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</si>
  <si>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</si>
  <si>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</si>
  <si>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</si>
  <si>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</si>
  <si>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</si>
  <si>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</si>
  <si>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</si>
  <si>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</si>
  <si>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</si>
  <si>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</si>
  <si>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</si>
  <si>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</si>
  <si>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</si>
  <si>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</si>
  <si>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</si>
  <si>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</si>
  <si>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</si>
  <si>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</si>
  <si>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</si>
  <si>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</si>
  <si>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</si>
  <si>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</si>
  <si>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</si>
  <si>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</si>
  <si>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</si>
  <si>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</si>
  <si>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</si>
  <si>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</si>
  <si>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</si>
  <si>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</si>
  <si>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</si>
  <si>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</si>
  <si>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</si>
  <si>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</si>
  <si>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</si>
  <si>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</si>
  <si>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</si>
  <si>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</si>
  <si>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</si>
  <si>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</si>
  <si>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</si>
  <si>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</si>
  <si>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</si>
  <si>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</si>
  <si>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</si>
  <si>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</si>
  <si>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</si>
  <si>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</si>
  <si>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</si>
  <si>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</si>
  <si>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</si>
  <si>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</si>
  <si>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</si>
  <si>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</si>
  <si>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</si>
  <si>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</si>
  <si>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</si>
  <si>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</si>
  <si>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</si>
  <si>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</si>
  <si>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</si>
  <si>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</si>
  <si>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</si>
  <si>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</si>
  <si>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</si>
  <si>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</si>
  <si>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</si>
  <si>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</si>
  <si>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</si>
  <si>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</si>
  <si>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</si>
  <si>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</si>
  <si>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</si>
  <si>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</si>
  <si>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</si>
  <si>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</si>
  <si>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</si>
  <si>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</si>
  <si>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</si>
  <si>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</si>
  <si>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</si>
  <si>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</si>
  <si>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</si>
  <si>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</si>
  <si>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</si>
  <si>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</si>
  <si>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</si>
  <si>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</si>
  <si>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</si>
  <si>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</si>
  <si>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</si>
  <si>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</si>
  <si>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</si>
  <si>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</si>
  <si>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</si>
  <si>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</si>
  <si>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</si>
  <si>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</si>
  <si>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</si>
  <si>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</si>
  <si>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</si>
  <si>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</si>
  <si>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</si>
  <si>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</si>
  <si>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</si>
  <si>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</si>
  <si>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</si>
  <si>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</si>
  <si>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</si>
  <si>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</si>
  <si>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</si>
  <si>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</si>
  <si>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</si>
  <si>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</si>
  <si>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</si>
  <si>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</si>
  <si>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</si>
  <si>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</si>
  <si>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</si>
  <si>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</si>
  <si>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</si>
  <si>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</si>
  <si>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</si>
  <si>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</si>
  <si>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</si>
  <si>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</si>
  <si>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</si>
  <si>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</si>
  <si>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</si>
  <si>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</si>
  <si>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</si>
  <si>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</si>
  <si>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</si>
  <si>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</si>
  <si>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</si>
  <si>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</si>
  <si>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</si>
  <si>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</si>
  <si>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</si>
  <si>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</si>
  <si>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</si>
  <si>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</si>
  <si>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</si>
  <si>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</si>
  <si>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</si>
  <si>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</si>
  <si>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</si>
  <si>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</si>
  <si>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</si>
  <si>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</si>
  <si>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</si>
  <si>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</si>
  <si>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</si>
  <si>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</si>
  <si>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</si>
  <si>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</si>
  <si>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</si>
  <si>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</si>
  <si>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</si>
  <si>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</si>
  <si>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</si>
  <si>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</si>
  <si>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</si>
  <si>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</si>
  <si>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</si>
  <si>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</si>
  <si>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</si>
  <si>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</si>
  <si>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</si>
  <si>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</si>
  <si>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</si>
  <si>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</si>
  <si>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</si>
  <si>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</si>
  <si>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</si>
  <si>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</si>
  <si>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</si>
  <si>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</si>
  <si>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</si>
  <si>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</si>
  <si>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</si>
  <si>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</si>
  <si>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</si>
  <si>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</si>
  <si>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</si>
  <si>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</si>
  <si>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</si>
  <si>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</si>
  <si>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</si>
  <si>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</si>
  <si>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</si>
  <si>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</si>
  <si>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</si>
  <si>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</si>
  <si>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</si>
  <si>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</si>
  <si>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</si>
  <si>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</si>
  <si>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</si>
  <si>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</si>
  <si>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</si>
  <si>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</si>
  <si>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</si>
  <si>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</si>
  <si>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</si>
  <si>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</si>
  <si>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</si>
  <si>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</si>
  <si>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</si>
  <si>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</si>
  <si>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</si>
  <si>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</si>
  <si>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</si>
  <si>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</si>
  <si>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</si>
  <si>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</si>
  <si>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</si>
  <si>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</si>
  <si>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</si>
  <si>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</si>
  <si>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</si>
  <si>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</si>
  <si>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</si>
  <si>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</si>
  <si>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</si>
  <si>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</si>
  <si>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</si>
  <si>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</si>
  <si>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</si>
  <si>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</si>
  <si>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</si>
  <si>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</si>
  <si>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</si>
  <si>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</si>
  <si>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</si>
  <si>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</si>
  <si>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</si>
  <si>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</si>
  <si>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</si>
  <si>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</si>
  <si>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</si>
  <si>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</si>
  <si>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</si>
  <si>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</si>
  <si>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</si>
  <si>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</si>
  <si>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</si>
  <si>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</si>
  <si>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</si>
  <si>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</si>
  <si>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</si>
  <si>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</si>
  <si>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</si>
  <si>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</si>
  <si>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</si>
  <si>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</si>
  <si>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</si>
  <si>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</si>
  <si>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</si>
  <si>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</si>
  <si>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</si>
  <si>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</si>
  <si>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</si>
  <si>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</si>
  <si>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</si>
  <si>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</si>
  <si>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</si>
  <si>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</si>
  <si>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</si>
  <si>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</si>
  <si>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</si>
  <si>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</si>
  <si>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</si>
  <si>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</si>
  <si>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</si>
  <si>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</si>
  <si>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</si>
  <si>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</si>
  <si>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</si>
  <si>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</si>
  <si>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</si>
  <si>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</si>
  <si>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</si>
  <si>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</si>
  <si>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</si>
  <si>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</si>
  <si>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</si>
  <si>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</si>
  <si>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</si>
  <si>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</si>
  <si>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</si>
  <si>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</si>
  <si>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</si>
  <si>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</si>
  <si>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</si>
  <si>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</si>
  <si>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</si>
  <si>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</si>
  <si>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</si>
  <si>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</si>
  <si>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</si>
  <si>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</si>
  <si>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</si>
  <si>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</si>
  <si>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</si>
  <si>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</si>
  <si>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</si>
  <si>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</si>
  <si>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</si>
  <si>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</si>
  <si>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</si>
  <si>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</si>
  <si>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</si>
  <si>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</si>
  <si>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</si>
  <si>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</si>
  <si>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</si>
  <si>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</si>
  <si>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</si>
  <si>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</si>
  <si>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</si>
  <si>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</si>
  <si>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</si>
  <si>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</si>
  <si>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</si>
  <si>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</si>
  <si>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</si>
  <si>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</si>
  <si>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</si>
  <si>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</si>
  <si>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</si>
  <si>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</si>
  <si>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</si>
  <si>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</si>
  <si>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</si>
  <si>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</si>
  <si>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</si>
  <si>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</si>
  <si>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</si>
  <si>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</si>
  <si>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</si>
  <si>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</si>
  <si>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</si>
  <si>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</si>
  <si>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</si>
  <si>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</si>
  <si>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</si>
  <si>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</si>
  <si>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</si>
  <si>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</si>
  <si>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</si>
  <si>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</si>
  <si>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</si>
  <si>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</si>
  <si>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</si>
  <si>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</si>
  <si>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</si>
  <si>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</si>
  <si>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</si>
  <si>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</si>
  <si>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</si>
  <si>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</si>
  <si>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</si>
  <si>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</si>
  <si>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</si>
  <si>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</si>
  <si>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</si>
  <si>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</si>
  <si>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</si>
  <si>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</si>
  <si>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</si>
  <si>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</si>
  <si>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</si>
  <si>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</si>
  <si>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</si>
  <si>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</si>
  <si>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</si>
  <si>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</si>
  <si>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</si>
  <si>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</si>
  <si>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</si>
  <si>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</si>
  <si>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</si>
  <si>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</si>
  <si>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</si>
  <si>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</si>
  <si>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</si>
  <si>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</si>
  <si>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</si>
  <si>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</si>
  <si>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</si>
  <si>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</si>
  <si>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</si>
  <si>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</si>
  <si>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</si>
  <si>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</si>
  <si>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</si>
  <si>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</si>
  <si>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</si>
  <si>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</si>
  <si>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</si>
  <si>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</si>
  <si>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</si>
  <si>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</si>
  <si>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</si>
  <si>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</si>
  <si>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</si>
  <si>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</si>
  <si>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</si>
  <si>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</si>
  <si>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</si>
  <si>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</si>
  <si>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</si>
  <si>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</si>
  <si>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</si>
  <si>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</si>
  <si>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</si>
  <si>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</si>
  <si>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</si>
  <si>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</si>
  <si>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</si>
  <si>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</si>
  <si>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</si>
  <si>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</si>
  <si>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</si>
  <si>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</si>
  <si>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</si>
  <si>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</si>
  <si>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</si>
  <si>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</si>
  <si>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</si>
  <si>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</si>
  <si>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</si>
  <si>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</si>
  <si>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</si>
  <si>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</si>
  <si>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</si>
  <si>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</si>
  <si>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</si>
  <si>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</si>
  <si>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</si>
  <si>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</si>
  <si>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</si>
  <si>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</si>
  <si>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</si>
  <si>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</si>
  <si>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</si>
  <si>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</si>
  <si>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</si>
  <si>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</si>
  <si>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</si>
  <si>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</si>
  <si>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</si>
  <si>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</si>
  <si>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</si>
  <si>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</si>
  <si>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</si>
  <si>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</si>
  <si>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</si>
  <si>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</si>
  <si>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</si>
  <si>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</si>
  <si>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</si>
  <si>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</si>
  <si>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</si>
  <si>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</si>
  <si>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</si>
  <si>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</si>
  <si>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</si>
  <si>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</si>
  <si>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</si>
  <si>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</si>
  <si>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</si>
  <si>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</si>
  <si>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</si>
  <si>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</si>
  <si>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</si>
  <si>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</si>
  <si>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</si>
  <si>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</si>
  <si>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</si>
  <si>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</si>
  <si>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</si>
  <si>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</si>
  <si>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</si>
  <si>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</si>
  <si>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</si>
  <si>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</si>
  <si>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</si>
  <si>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</si>
  <si>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</si>
  <si>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</si>
  <si>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</si>
  <si>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</si>
  <si>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</si>
  <si>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</si>
  <si>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</si>
  <si>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</si>
  <si>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</si>
  <si>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</si>
  <si>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</si>
  <si>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</si>
  <si>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</si>
  <si>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</si>
  <si>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</si>
  <si>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</si>
  <si>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</si>
  <si>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</si>
  <si>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</si>
  <si>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</si>
  <si>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</si>
  <si>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</si>
  <si>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</si>
  <si>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</si>
  <si>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</si>
  <si>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</si>
  <si>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</si>
  <si>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</si>
  <si>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</si>
  <si>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</si>
  <si>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</si>
  <si>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</si>
  <si>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</si>
  <si>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</si>
  <si>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</si>
  <si>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</si>
  <si>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</si>
  <si>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</si>
  <si>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</si>
  <si>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</si>
  <si>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</si>
  <si>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</si>
  <si>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</si>
  <si>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</si>
  <si>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</si>
  <si>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</si>
  <si>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</si>
  <si>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</si>
  <si>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</si>
  <si>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</si>
  <si>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</si>
  <si>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</si>
  <si>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</si>
  <si>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</si>
  <si>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</si>
  <si>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</si>
  <si>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</si>
  <si>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</si>
  <si>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</si>
  <si>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</si>
  <si>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</si>
  <si>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</si>
  <si>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</si>
  <si>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</si>
  <si>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</si>
  <si>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</si>
  <si>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</si>
  <si>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</si>
  <si>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</si>
  <si>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</si>
  <si>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</si>
  <si>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</si>
  <si>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</si>
  <si>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</si>
  <si>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</si>
  <si>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</si>
  <si>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</si>
  <si>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</si>
  <si>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</si>
  <si>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</si>
  <si>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</si>
  <si>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</si>
  <si>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</si>
  <si>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</si>
  <si>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</si>
  <si>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</si>
  <si>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</si>
  <si>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</si>
  <si>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</si>
  <si>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</si>
  <si>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</si>
  <si>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</si>
  <si>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</si>
  <si>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</si>
  <si>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</si>
  <si>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</si>
  <si>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</si>
  <si>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</si>
  <si>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</si>
  <si>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</si>
  <si>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</si>
  <si>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</si>
  <si>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</si>
  <si>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</si>
  <si>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</si>
  <si>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</si>
  <si>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</si>
  <si>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</si>
  <si>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</si>
  <si>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</si>
  <si>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</si>
  <si>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</si>
  <si>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</si>
  <si>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</si>
  <si>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</si>
  <si>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</si>
  <si>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</si>
  <si>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</si>
  <si>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</si>
  <si>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</si>
  <si>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</si>
  <si>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</si>
  <si>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</si>
  <si>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</si>
  <si>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</si>
  <si>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</si>
  <si>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</si>
  <si>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</si>
  <si>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</si>
  <si>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</si>
  <si>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</si>
  <si>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</si>
  <si>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</si>
  <si>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</si>
  <si>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</si>
  <si>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</si>
  <si>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</si>
  <si>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</si>
  <si>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</si>
  <si>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</si>
  <si>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</si>
  <si>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</si>
  <si>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</si>
  <si>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</si>
  <si>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</si>
  <si>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</si>
  <si>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</si>
  <si>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</si>
  <si>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</si>
  <si>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</si>
  <si>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</si>
  <si>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</si>
  <si>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</si>
  <si>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</si>
  <si>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</si>
  <si>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</si>
  <si>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</si>
  <si>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</si>
  <si>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</si>
  <si>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</si>
  <si>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</si>
  <si>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</si>
  <si>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</si>
  <si>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</si>
  <si>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</si>
  <si>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</si>
  <si>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</si>
  <si>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</si>
  <si>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</si>
  <si>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</si>
  <si>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</si>
  <si>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</si>
  <si>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</si>
  <si>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</si>
  <si>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</si>
  <si>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</si>
  <si>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</si>
  <si>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</si>
  <si>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</si>
  <si>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</si>
  <si>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</si>
  <si>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</si>
  <si>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</si>
  <si>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</si>
  <si>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</si>
  <si>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</si>
  <si>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</si>
  <si>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</si>
  <si>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</si>
  <si>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</si>
  <si>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</si>
  <si>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</si>
  <si>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</si>
  <si>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</si>
  <si>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</si>
  <si>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</si>
  <si>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</si>
  <si>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</si>
  <si>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</si>
  <si>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</si>
  <si>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</si>
  <si>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</si>
  <si>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</si>
  <si>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</si>
  <si>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</si>
  <si>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</si>
  <si>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</si>
  <si>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</si>
  <si>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</si>
  <si>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</si>
  <si>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</si>
  <si>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</si>
  <si>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</si>
  <si>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</si>
  <si>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</si>
  <si>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</si>
  <si>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</si>
  <si>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</si>
  <si>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</si>
  <si>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</si>
  <si>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</si>
  <si>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</si>
  <si>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</si>
  <si>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</si>
  <si>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</si>
  <si>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</si>
  <si>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</si>
  <si>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</si>
  <si>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</si>
  <si>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</si>
  <si>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</si>
  <si>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</si>
  <si>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</si>
  <si>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</si>
  <si>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</si>
  <si>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</si>
  <si>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</si>
  <si>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</si>
  <si>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</si>
  <si>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</si>
  <si>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</si>
  <si>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</si>
  <si>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</si>
  <si>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</si>
  <si>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</si>
  <si>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</si>
  <si>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</si>
  <si>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</si>
  <si>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</si>
  <si>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</si>
  <si>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</si>
  <si>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</si>
  <si>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</si>
  <si>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</si>
  <si>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</si>
  <si>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</si>
  <si>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</si>
  <si>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</si>
  <si>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</si>
  <si>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</si>
  <si>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</si>
  <si>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</si>
  <si>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</si>
  <si>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</si>
  <si>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</si>
  <si>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</si>
  <si>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</si>
  <si>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</si>
  <si>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</si>
  <si>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</si>
  <si>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</si>
  <si>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</si>
  <si>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</si>
  <si>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</si>
  <si>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</si>
  <si>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</si>
  <si>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</si>
  <si>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</si>
  <si>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</si>
  <si>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</si>
  <si>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</si>
  <si>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</si>
  <si>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</si>
  <si>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</si>
  <si>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</si>
  <si>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</si>
  <si>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</si>
  <si>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</si>
  <si>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</si>
  <si>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</si>
  <si>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</si>
  <si>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</si>
  <si>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</si>
  <si>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</si>
  <si>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</si>
  <si>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</si>
  <si>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</si>
  <si>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</si>
  <si>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</si>
  <si>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</si>
  <si>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</si>
  <si>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</si>
  <si>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</si>
  <si>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</si>
  <si>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</si>
  <si>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</si>
  <si>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</si>
  <si>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</si>
  <si>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</si>
  <si>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</si>
  <si>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</si>
  <si>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</si>
  <si>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</si>
  <si>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</si>
  <si>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</si>
  <si>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</si>
  <si>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</si>
  <si>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</si>
  <si>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</si>
  <si>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</si>
  <si>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</si>
  <si>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</si>
  <si>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</si>
  <si>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</si>
  <si>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</si>
  <si>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</si>
  <si>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</si>
  <si>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</si>
  <si>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</si>
  <si>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</si>
  <si>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</si>
  <si>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</si>
  <si>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</si>
  <si>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</si>
  <si>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</si>
  <si>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</si>
  <si>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</si>
  <si>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</si>
  <si>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</si>
  <si>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</si>
  <si>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</si>
  <si>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</si>
  <si>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</si>
  <si>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</si>
  <si>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</si>
  <si>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</si>
  <si>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</si>
  <si>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</si>
  <si>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</si>
  <si>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</si>
  <si>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</si>
  <si>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</si>
  <si>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</si>
  <si>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</si>
  <si>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</si>
  <si>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</si>
  <si>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</si>
  <si>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</si>
  <si>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</si>
  <si>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</si>
  <si>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</si>
  <si>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</si>
  <si>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</si>
  <si>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</si>
  <si>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</si>
  <si>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</si>
  <si>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</si>
  <si>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</si>
  <si>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</si>
  <si>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</si>
  <si>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</si>
  <si>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</si>
  <si>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</si>
  <si>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</si>
  <si>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</si>
  <si>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</si>
  <si>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</si>
  <si>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</si>
  <si>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</si>
  <si>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</si>
  <si>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</si>
  <si>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</si>
  <si>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</si>
  <si>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</si>
  <si>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</si>
  <si>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</si>
  <si>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</si>
  <si>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</si>
  <si>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</si>
  <si>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</si>
  <si>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</si>
  <si>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</si>
  <si>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</si>
  <si>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</si>
  <si>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</si>
  <si>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</si>
  <si>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</si>
  <si>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</si>
  <si>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</si>
  <si>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</si>
  <si>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</si>
  <si>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</si>
  <si>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</si>
  <si>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</si>
  <si>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</si>
  <si>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</si>
  <si>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</si>
  <si>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</si>
  <si>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</si>
  <si>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</si>
  <si>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</si>
  <si>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</si>
  <si>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</si>
  <si>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</si>
  <si>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</si>
  <si>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</si>
  <si>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</si>
  <si>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</si>
  <si>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</si>
  <si>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</si>
  <si>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</si>
  <si>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</si>
  <si>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</si>
  <si>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</si>
  <si>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</si>
  <si>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</si>
  <si>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</si>
  <si>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</si>
  <si>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</si>
  <si>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</si>
  <si>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</si>
  <si>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</si>
  <si>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</si>
  <si>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</si>
  <si>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</si>
  <si>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</si>
  <si>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</si>
  <si>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</si>
  <si>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</si>
  <si>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</si>
  <si>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</si>
  <si>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</si>
  <si>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</si>
  <si>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</si>
  <si>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</si>
  <si>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</si>
  <si>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</si>
  <si>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</si>
  <si>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</si>
  <si>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</si>
  <si>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</si>
  <si>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</si>
  <si>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</si>
  <si>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</si>
  <si>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</si>
  <si>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</si>
  <si>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</si>
  <si>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</si>
  <si>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</si>
  <si>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</si>
  <si>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</si>
  <si>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</si>
  <si>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</si>
  <si>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</si>
  <si>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</si>
  <si>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</si>
  <si>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</si>
  <si>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</si>
  <si>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</si>
  <si>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</si>
  <si>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</si>
  <si>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</si>
  <si>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</si>
  <si>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</si>
  <si>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</si>
  <si>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</si>
  <si>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</si>
  <si>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</si>
  <si>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</si>
  <si>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</si>
  <si>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</si>
  <si>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</si>
  <si>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</si>
  <si>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</si>
  <si>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</si>
  <si>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</si>
  <si>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</si>
  <si>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</si>
  <si>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</si>
  <si>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</si>
  <si>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</si>
  <si>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</si>
  <si>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</si>
  <si>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</si>
  <si>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</si>
  <si>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</si>
  <si>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</si>
  <si>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</si>
  <si>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</si>
  <si>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</si>
  <si>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</si>
  <si>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</si>
  <si>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</si>
  <si>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</si>
  <si>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</si>
  <si>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</si>
  <si>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</si>
  <si>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</si>
  <si>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</si>
  <si>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</si>
  <si>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</si>
  <si>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</si>
  <si>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</si>
  <si>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</si>
  <si>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</si>
  <si>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</si>
  <si>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</si>
  <si>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</si>
  <si>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</si>
  <si>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</si>
  <si>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</si>
  <si>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</si>
  <si>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</si>
  <si>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</si>
  <si>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</si>
  <si>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</si>
  <si>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</si>
  <si>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</si>
  <si>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</si>
  <si>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</si>
  <si>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</si>
  <si>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</si>
  <si>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</si>
  <si>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</si>
  <si>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</si>
  <si>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</si>
  <si>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</si>
  <si>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</si>
  <si>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</si>
  <si>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</si>
  <si>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</si>
  <si>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</si>
  <si>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</si>
  <si>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</si>
  <si>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</si>
  <si>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</si>
  <si>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</si>
  <si>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</si>
  <si>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</si>
  <si>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</si>
  <si>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</si>
  <si>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</si>
  <si>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</si>
  <si>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</si>
  <si>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</si>
  <si>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</si>
  <si>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</si>
  <si>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</si>
  <si>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</si>
  <si>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</si>
  <si>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</si>
  <si>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</si>
  <si>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</si>
  <si>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</si>
  <si>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</si>
  <si>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</si>
  <si>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</si>
  <si>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</si>
  <si>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</si>
  <si>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</si>
  <si>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</si>
  <si>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</si>
  <si>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</si>
  <si>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</si>
  <si>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</si>
  <si>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</si>
  <si>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</si>
  <si>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</si>
  <si>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</si>
  <si>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</si>
  <si>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</si>
  <si>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</si>
  <si>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</si>
  <si>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</si>
  <si>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</si>
  <si>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</si>
  <si>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</si>
  <si>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</si>
  <si>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</si>
  <si>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</si>
  <si>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</si>
  <si>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</si>
  <si>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</si>
  <si>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</si>
  <si>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</si>
  <si>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</si>
  <si>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</si>
  <si>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</si>
  <si>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</si>
  <si>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</si>
  <si>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</si>
  <si>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</si>
  <si>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</si>
  <si>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</si>
  <si>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</si>
  <si>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</si>
  <si>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</si>
  <si>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</si>
  <si>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</si>
  <si>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</si>
  <si>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</si>
  <si>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</si>
  <si>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</si>
  <si>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</si>
  <si>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</si>
  <si>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</si>
  <si>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</si>
  <si>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</si>
  <si>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</si>
  <si>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</si>
  <si>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</si>
  <si>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</si>
  <si>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</si>
  <si>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</si>
  <si>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</si>
  <si>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</si>
  <si>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</si>
  <si>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</si>
  <si>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</si>
  <si>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</si>
  <si>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</si>
  <si>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</si>
  <si>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</si>
  <si>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</si>
  <si>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</si>
  <si>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</si>
  <si>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</si>
  <si>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</si>
  <si>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</si>
  <si>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</si>
  <si>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</si>
  <si>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</si>
  <si>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</si>
  <si>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</si>
  <si>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</si>
  <si>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</si>
  <si>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</si>
  <si>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</si>
  <si>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</si>
  <si>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</si>
  <si>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</si>
  <si>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</si>
  <si>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</si>
  <si>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</si>
  <si>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</si>
  <si>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</si>
  <si>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</si>
  <si>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</si>
  <si>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</si>
  <si>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</si>
  <si>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</si>
  <si>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</si>
  <si>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</si>
  <si>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</si>
  <si>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</si>
  <si>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</si>
  <si>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</si>
  <si>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</si>
  <si>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</si>
  <si>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</si>
  <si>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</si>
  <si>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</si>
  <si>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</si>
  <si>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</si>
  <si>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</si>
  <si>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</si>
  <si>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</si>
  <si>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</si>
  <si>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</si>
  <si>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</si>
  <si>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</si>
  <si>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</si>
  <si>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</si>
  <si>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</si>
  <si>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</si>
  <si>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</si>
  <si>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</si>
  <si>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</si>
  <si>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</si>
  <si>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</si>
  <si>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</si>
  <si>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</si>
  <si>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</si>
  <si>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</si>
  <si>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</si>
  <si>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</si>
  <si>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</si>
  <si>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</si>
  <si>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</si>
  <si>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</si>
  <si>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</si>
  <si>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</si>
  <si>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</si>
  <si>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</si>
  <si>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</si>
  <si>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</si>
  <si>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</si>
  <si>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</si>
  <si>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</si>
  <si>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</si>
  <si>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</si>
  <si>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</si>
  <si>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</si>
  <si>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</si>
  <si>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</si>
  <si>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</si>
  <si>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</si>
  <si>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</si>
  <si>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</si>
  <si>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</si>
  <si>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</si>
  <si>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</si>
  <si>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</si>
  <si>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</si>
  <si>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</si>
  <si>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</si>
  <si>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</si>
  <si>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</si>
  <si>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</si>
  <si>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</si>
  <si>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</si>
  <si>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</si>
  <si>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</si>
  <si>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</si>
  <si>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</si>
  <si>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</si>
  <si>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</si>
  <si>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</si>
  <si>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</si>
  <si>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</si>
  <si>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</si>
  <si>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</si>
  <si>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</si>
  <si>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</si>
  <si>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</si>
  <si>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</si>
  <si>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</si>
  <si>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</si>
  <si>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</si>
  <si>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</si>
  <si>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</si>
  <si>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</si>
  <si>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</si>
  <si>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</si>
  <si>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</si>
  <si>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</si>
  <si>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</si>
  <si>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</si>
  <si>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</si>
  <si>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</si>
  <si>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</si>
  <si>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</si>
  <si>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</si>
  <si>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</si>
  <si>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</si>
  <si>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</si>
  <si>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</si>
  <si>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</si>
  <si>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</si>
  <si>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</si>
  <si>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</si>
  <si>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</si>
  <si>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</si>
  <si>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</si>
  <si>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</si>
  <si>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</si>
  <si>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</si>
  <si>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</si>
  <si>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</si>
  <si>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</si>
  <si>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</si>
  <si>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</si>
  <si>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</si>
  <si>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</si>
  <si>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</si>
  <si>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</si>
  <si>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</si>
  <si>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</si>
  <si>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</si>
  <si>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</si>
  <si>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</si>
  <si>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</si>
  <si>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</si>
  <si>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</si>
  <si>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</si>
  <si>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</si>
  <si>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</si>
  <si>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</si>
  <si>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</si>
  <si>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</si>
  <si>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</si>
  <si>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</si>
  <si>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</si>
  <si>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</si>
  <si>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</si>
  <si>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</si>
  <si>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</si>
  <si>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</si>
  <si>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</si>
  <si>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</si>
  <si>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</si>
  <si>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</si>
  <si>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</si>
  <si>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</si>
  <si>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</si>
  <si>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</si>
  <si>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</si>
  <si>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</si>
  <si>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</si>
  <si>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</si>
  <si>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</si>
  <si>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</si>
  <si>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</si>
  <si>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</si>
  <si>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</si>
  <si>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</si>
  <si>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</si>
  <si>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</si>
  <si>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</si>
  <si>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</si>
  <si>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</si>
  <si>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</si>
  <si>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</si>
  <si>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</si>
  <si>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</si>
  <si>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</si>
  <si>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</si>
  <si>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</si>
  <si>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</si>
  <si>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</si>
  <si>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</si>
  <si>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</si>
  <si>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</si>
  <si>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</si>
  <si>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</si>
  <si>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</si>
  <si>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</si>
  <si>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</si>
  <si>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</si>
  <si>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</si>
  <si>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</si>
  <si>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</si>
  <si>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</si>
  <si>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</si>
  <si>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</si>
  <si>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</si>
  <si>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</si>
  <si>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</si>
  <si>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</si>
  <si>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</si>
  <si>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</si>
  <si>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</si>
  <si>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</si>
  <si>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</si>
  <si>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</si>
  <si>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</si>
  <si>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</si>
  <si>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</si>
  <si>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</si>
  <si>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</si>
  <si>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</si>
  <si>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</si>
  <si>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</si>
  <si>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</si>
  <si>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</si>
  <si>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</si>
  <si>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</si>
  <si>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</si>
  <si>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</si>
  <si>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</si>
  <si>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</si>
  <si>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</si>
  <si>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</si>
  <si>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</si>
  <si>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</si>
  <si>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</si>
  <si>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</si>
  <si>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</si>
  <si>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</si>
  <si>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</si>
  <si>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</si>
  <si>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</si>
  <si>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</si>
  <si>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</si>
  <si>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</si>
  <si>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</si>
  <si>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</si>
  <si>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</si>
  <si>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</si>
  <si>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</si>
  <si>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</si>
  <si>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</si>
  <si>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</si>
  <si>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</si>
  <si>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</si>
  <si>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</si>
  <si>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</si>
  <si>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</si>
  <si>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</si>
  <si>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</si>
  <si>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</si>
  <si>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</si>
  <si>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</si>
  <si>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</si>
  <si>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</si>
  <si>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</si>
  <si>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</si>
  <si>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</si>
  <si>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</si>
  <si>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</si>
  <si>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</si>
  <si>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</si>
  <si>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</si>
  <si>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</si>
  <si>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</si>
  <si>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</si>
  <si>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</si>
  <si>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</si>
  <si>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</si>
  <si>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</si>
  <si>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</si>
  <si>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</si>
  <si>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</si>
  <si>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</si>
  <si>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</si>
  <si>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</si>
  <si>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</si>
  <si>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</si>
  <si>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</si>
  <si>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</si>
  <si>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</si>
  <si>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</si>
  <si>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</si>
  <si>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</si>
  <si>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</si>
  <si>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</si>
  <si>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</si>
  <si>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</si>
  <si>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</si>
  <si>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</si>
  <si>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</si>
  <si>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</si>
  <si>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</si>
  <si>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</si>
  <si>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</si>
  <si>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</si>
  <si>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</si>
  <si>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</si>
  <si>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</si>
  <si>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</si>
  <si>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</si>
  <si>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</si>
  <si>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</si>
  <si>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</si>
  <si>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</si>
  <si>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</si>
  <si>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</si>
  <si>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</si>
  <si>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</si>
  <si>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</si>
  <si>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</si>
  <si>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</si>
  <si>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</si>
  <si>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</si>
  <si>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</si>
  <si>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</si>
  <si>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</si>
  <si>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</si>
  <si>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</si>
  <si>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</si>
  <si>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</si>
  <si>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</si>
  <si>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</si>
  <si>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</si>
  <si>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</si>
  <si>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</si>
  <si>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</si>
  <si>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</si>
  <si>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</si>
  <si>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</si>
  <si>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</si>
  <si>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</si>
  <si>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</si>
  <si>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</si>
  <si>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</si>
  <si>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</si>
  <si>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</si>
  <si>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</si>
  <si>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</si>
  <si>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</si>
  <si>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</si>
  <si>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</si>
  <si>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</si>
  <si>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</si>
  <si>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</si>
  <si>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</si>
  <si>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</si>
  <si>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</si>
  <si>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</si>
  <si>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</si>
  <si>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</si>
  <si>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</si>
  <si>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</si>
  <si>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</si>
  <si>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</si>
  <si>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</si>
  <si>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</si>
  <si>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</si>
  <si>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</si>
  <si>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</si>
  <si>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</si>
  <si>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</si>
  <si>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</si>
  <si>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</si>
  <si>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</si>
  <si>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</si>
  <si>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</si>
  <si>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</si>
  <si>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</si>
  <si>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</si>
  <si>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</si>
  <si>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</si>
  <si>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</si>
  <si>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</si>
  <si>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</si>
  <si>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</si>
  <si>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</si>
  <si>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</si>
  <si>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</si>
  <si>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</si>
  <si>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</si>
  <si>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</si>
  <si>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</si>
  <si>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</si>
  <si>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</si>
  <si>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</si>
  <si>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</si>
  <si>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</si>
  <si>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</si>
  <si>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</si>
  <si>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</si>
  <si>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</si>
  <si>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</si>
  <si>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</si>
  <si>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</si>
  <si>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</si>
  <si>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</si>
  <si>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</si>
  <si>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</si>
  <si>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</si>
  <si>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</si>
  <si>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</si>
  <si>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</si>
  <si>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</si>
  <si>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</si>
  <si>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</si>
  <si>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</si>
  <si>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</si>
  <si>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</si>
  <si>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</si>
  <si>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</si>
  <si>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</si>
  <si>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</si>
  <si>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</si>
  <si>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</si>
  <si>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</si>
  <si>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</si>
  <si>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</si>
  <si>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</si>
  <si>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</si>
  <si>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</si>
  <si>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</si>
  <si>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</si>
  <si>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</si>
  <si>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</si>
  <si>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</si>
  <si>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</si>
  <si>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</si>
  <si>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</si>
  <si>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</si>
  <si>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</si>
  <si>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</si>
  <si>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</si>
  <si>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</si>
  <si>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</si>
  <si>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</si>
  <si>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</si>
  <si>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</si>
  <si>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</si>
  <si>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</si>
  <si>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</si>
  <si>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</si>
  <si>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</si>
  <si>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</si>
  <si>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</si>
  <si>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</si>
  <si>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</si>
  <si>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</si>
  <si>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</si>
  <si>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</si>
  <si>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</si>
  <si>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</si>
  <si>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</si>
  <si>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</si>
  <si>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</si>
  <si>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</si>
  <si>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</si>
  <si>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</si>
  <si>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</si>
  <si>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</si>
  <si>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</si>
  <si>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</si>
  <si>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</si>
  <si>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</si>
  <si>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</si>
  <si>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</si>
  <si>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</si>
  <si>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</si>
  <si>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</si>
  <si>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</si>
  <si>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</si>
  <si>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</si>
  <si>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</si>
  <si>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</si>
  <si>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</si>
  <si>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</si>
  <si>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</si>
  <si>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</si>
  <si>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</si>
  <si>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</si>
  <si>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</si>
  <si>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</si>
  <si>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</si>
  <si>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</si>
  <si>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</si>
  <si>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</si>
  <si>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</si>
  <si>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</si>
  <si>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</si>
  <si>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</si>
  <si>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</si>
  <si>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</si>
  <si>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</si>
  <si>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</si>
  <si>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</si>
  <si>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</si>
  <si>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</si>
  <si>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</si>
  <si>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</si>
  <si>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</si>
  <si>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</si>
  <si>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</si>
  <si>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</si>
  <si>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</si>
  <si>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</si>
  <si>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</si>
  <si>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</si>
  <si>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</si>
  <si>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</si>
  <si>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</si>
  <si>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</si>
  <si>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</si>
  <si>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</si>
  <si>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</si>
  <si>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</si>
  <si>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</si>
  <si>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</si>
  <si>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</si>
  <si>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</si>
  <si>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</si>
  <si>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</si>
  <si>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</si>
  <si>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</si>
  <si>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</si>
  <si>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</si>
  <si>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</si>
  <si>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</si>
  <si>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</si>
  <si>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</si>
  <si>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</si>
  <si>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</si>
  <si>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</si>
  <si>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</si>
  <si>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</si>
  <si>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</si>
  <si>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</si>
  <si>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</si>
  <si>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</si>
  <si>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</si>
  <si>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</si>
  <si>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</si>
  <si>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</si>
  <si>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</si>
  <si>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</si>
  <si>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</si>
  <si>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</si>
  <si>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</si>
  <si>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</si>
  <si>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</si>
  <si>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</si>
  <si>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</si>
  <si>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</si>
  <si>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</si>
  <si>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</si>
  <si>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</si>
  <si>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</si>
  <si>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</si>
  <si>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</si>
  <si>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</si>
  <si>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</si>
  <si>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</si>
  <si>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</si>
  <si>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</si>
  <si>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</si>
  <si>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</si>
  <si>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</si>
  <si>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</si>
  <si>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</si>
  <si>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</si>
  <si>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</si>
  <si>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</si>
  <si>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</si>
  <si>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</si>
  <si>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</si>
  <si>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</si>
  <si>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</si>
  <si>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</si>
  <si>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</si>
  <si>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</si>
  <si>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</si>
  <si>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</si>
  <si>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</si>
  <si>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</si>
  <si>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</si>
  <si>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</si>
  <si>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</si>
  <si>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</si>
  <si>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</si>
  <si>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</si>
  <si>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</si>
  <si>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</si>
  <si>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</si>
  <si>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</si>
  <si>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</si>
  <si>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</si>
  <si>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</si>
  <si>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</si>
  <si>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</si>
  <si>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</si>
  <si>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</si>
  <si>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</si>
  <si>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</si>
  <si>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</si>
  <si>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</si>
  <si>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</si>
  <si>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</si>
  <si>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</si>
  <si>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</si>
  <si>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</si>
  <si>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</si>
  <si>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</si>
  <si>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</si>
  <si>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</si>
  <si>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</si>
  <si>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</si>
  <si>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</si>
  <si>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</si>
  <si>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</si>
  <si>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</si>
  <si>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</si>
  <si>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</si>
  <si>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</si>
  <si>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</si>
  <si>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</si>
  <si>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</si>
  <si>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</si>
  <si>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</si>
  <si>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</si>
  <si>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</si>
  <si>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</si>
  <si>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</si>
  <si>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</si>
  <si>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</si>
  <si>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</si>
  <si>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</si>
  <si>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</si>
  <si>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</si>
  <si>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</si>
  <si>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</si>
  <si>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</si>
  <si>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</si>
  <si>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</si>
  <si>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</si>
  <si>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</si>
  <si>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</si>
  <si>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</si>
  <si>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</si>
  <si>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</si>
  <si>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</si>
  <si>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</si>
  <si>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</si>
  <si>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</si>
  <si>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</si>
  <si>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</si>
  <si>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</si>
  <si>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</si>
  <si>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</si>
  <si>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</si>
  <si>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</si>
  <si>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</si>
  <si>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</si>
  <si>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</si>
  <si>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</si>
  <si>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</si>
  <si>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</si>
  <si>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</si>
  <si>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</si>
  <si>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</si>
  <si>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</si>
  <si>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</si>
  <si>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</si>
  <si>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</si>
  <si>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</si>
  <si>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</si>
  <si>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</si>
  <si>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</si>
  <si>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</si>
  <si>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</si>
  <si>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</si>
  <si>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</si>
  <si>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</si>
  <si>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</si>
  <si>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</si>
  <si>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</si>
  <si>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</si>
  <si>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</si>
  <si>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</si>
  <si>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</si>
  <si>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</si>
  <si>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</si>
  <si>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</si>
  <si>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</si>
  <si>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</si>
  <si>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</si>
  <si>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</si>
  <si>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</si>
  <si>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</si>
  <si>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</si>
  <si>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</si>
  <si>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</si>
  <si>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</si>
  <si>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</si>
  <si>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</si>
  <si>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</si>
  <si>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</si>
  <si>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</si>
  <si>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</si>
  <si>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</si>
  <si>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</si>
  <si>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</si>
  <si>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</si>
  <si>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</si>
  <si>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</si>
  <si>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</si>
  <si>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</si>
  <si>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</si>
  <si>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</si>
  <si>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</si>
  <si>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</si>
  <si>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</si>
  <si>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</si>
  <si>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</si>
  <si>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</si>
  <si>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</si>
  <si>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</si>
  <si>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</si>
  <si>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</si>
  <si>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</si>
  <si>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</si>
  <si>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</si>
  <si>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</si>
  <si>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</si>
  <si>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</si>
  <si>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</si>
  <si>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</si>
  <si>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</si>
  <si>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</si>
  <si>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</si>
  <si>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</si>
  <si>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</si>
  <si>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</si>
  <si>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</si>
  <si>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</si>
  <si>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</si>
  <si>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</si>
  <si>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</si>
  <si>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</si>
  <si>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</si>
  <si>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</si>
  <si>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</si>
  <si>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</si>
  <si>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</si>
  <si>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</si>
  <si>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</si>
  <si>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</si>
  <si>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</si>
  <si>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</si>
  <si>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</si>
  <si>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</si>
  <si>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</si>
  <si>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</si>
  <si>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</si>
  <si>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</si>
  <si>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</si>
  <si>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</si>
  <si>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</si>
  <si>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</si>
  <si>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</si>
  <si>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</si>
  <si>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</si>
  <si>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</si>
  <si>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</si>
  <si>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</si>
  <si>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</si>
  <si>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</si>
  <si>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</si>
  <si>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</si>
  <si>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</si>
  <si>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</si>
  <si>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</si>
  <si>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</si>
  <si>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</si>
  <si>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</si>
  <si>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</si>
  <si>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</si>
  <si>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</si>
  <si>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</si>
  <si>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</si>
  <si>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</si>
  <si>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</si>
  <si>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</si>
  <si>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</si>
  <si>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</si>
  <si>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</si>
  <si>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</si>
  <si>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</si>
  <si>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</si>
  <si>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</si>
  <si>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</si>
  <si>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</si>
  <si>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</si>
  <si>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</si>
  <si>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</si>
  <si>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</si>
  <si>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</si>
  <si>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</si>
  <si>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</si>
  <si>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</si>
  <si>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</si>
  <si>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</si>
  <si>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</si>
  <si>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</si>
  <si>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</si>
  <si>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</si>
  <si>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</si>
  <si>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</si>
  <si>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</si>
  <si>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</si>
  <si>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</si>
  <si>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</si>
  <si>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</si>
  <si>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</si>
  <si>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</si>
  <si>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</si>
  <si>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</si>
  <si>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</si>
  <si>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</si>
  <si>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</si>
  <si>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</si>
  <si>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</si>
  <si>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</si>
  <si>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</si>
  <si>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</si>
  <si>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</si>
  <si>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</si>
  <si>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</si>
  <si>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</si>
  <si>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</si>
  <si>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</si>
  <si>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</si>
  <si>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</si>
  <si>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</si>
  <si>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</si>
  <si>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</si>
  <si>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</si>
  <si>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</si>
  <si>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</si>
  <si>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</si>
  <si>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</si>
  <si>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</si>
  <si>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</si>
  <si>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</si>
  <si>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</si>
  <si>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</si>
  <si>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</si>
  <si>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</si>
  <si>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</si>
  <si>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</si>
  <si>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</si>
  <si>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</si>
  <si>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</si>
  <si>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</si>
  <si>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</si>
  <si>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</si>
  <si>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</si>
  <si>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</si>
  <si>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</si>
  <si>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</si>
  <si>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</si>
  <si>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</si>
  <si>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</si>
  <si>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</si>
  <si>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</si>
  <si>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</si>
  <si>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</si>
  <si>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</si>
  <si>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</si>
  <si>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</si>
  <si>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</si>
  <si>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</si>
  <si>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</si>
  <si>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</si>
  <si>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</si>
  <si>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</si>
  <si>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</si>
  <si>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</si>
  <si>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</si>
  <si>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</si>
  <si>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</si>
  <si>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</si>
  <si>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</si>
  <si>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</si>
  <si>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</si>
  <si>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</si>
  <si>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</si>
  <si>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</si>
  <si>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</si>
  <si>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</si>
  <si>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</si>
  <si>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</si>
  <si>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</si>
  <si>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</si>
  <si>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</si>
  <si>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</si>
  <si>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</si>
  <si>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</si>
  <si>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</si>
  <si>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</si>
  <si>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</si>
  <si>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</si>
  <si>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</si>
  <si>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</si>
  <si>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</si>
  <si>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</si>
  <si>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</si>
  <si>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</si>
  <si>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</si>
  <si>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</si>
  <si>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</si>
  <si>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</si>
  <si>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</si>
  <si>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</si>
  <si>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</si>
  <si>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</si>
  <si>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</si>
  <si>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</si>
  <si>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</si>
  <si>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</si>
  <si>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</si>
  <si>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</si>
  <si>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</si>
  <si>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</si>
  <si>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</si>
  <si>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</si>
  <si>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</si>
  <si>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</si>
  <si>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</si>
  <si>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</si>
  <si>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</si>
  <si>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</si>
  <si>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</si>
  <si>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</si>
  <si>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</si>
  <si>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</si>
  <si>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</si>
  <si>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</si>
  <si>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</si>
  <si>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</si>
  <si>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</si>
  <si>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</si>
  <si>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</si>
  <si>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</si>
  <si>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</si>
  <si>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</si>
  <si>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</si>
  <si>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</si>
  <si>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</si>
  <si>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</si>
  <si>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</si>
  <si>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</si>
  <si>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</si>
  <si>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</si>
  <si>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</si>
  <si>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</si>
  <si>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</si>
  <si>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</si>
  <si>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</si>
  <si>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</si>
  <si>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</si>
  <si>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</si>
  <si>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</si>
  <si>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</si>
  <si>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</si>
  <si>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</si>
  <si>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</si>
  <si>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</si>
  <si>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</si>
  <si>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</si>
  <si>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</si>
  <si>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</si>
  <si>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</si>
  <si>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</si>
  <si>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</si>
  <si>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</si>
  <si>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</si>
  <si>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</si>
  <si>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</si>
  <si>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</si>
  <si>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</si>
  <si>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</si>
  <si>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</si>
  <si>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</si>
  <si>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</si>
  <si>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</si>
  <si>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</si>
  <si>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</si>
  <si>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</si>
  <si>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</si>
  <si>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</si>
  <si>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</si>
  <si>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</si>
  <si>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</si>
  <si>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</si>
  <si>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</si>
  <si>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</si>
  <si>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</si>
  <si>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</si>
  <si>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</si>
  <si>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</si>
  <si>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</si>
  <si>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</si>
  <si>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</si>
  <si>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</si>
  <si>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</si>
  <si>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</si>
  <si>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</si>
  <si>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</si>
  <si>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</si>
  <si>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</si>
  <si>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</si>
  <si>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</si>
  <si>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</si>
  <si>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</si>
  <si>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</si>
  <si>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</si>
  <si>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</si>
  <si>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</si>
  <si>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</si>
  <si>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</si>
  <si>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</si>
  <si>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</si>
  <si>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</si>
  <si>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</si>
  <si>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</si>
  <si>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</si>
  <si>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</si>
  <si>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</si>
  <si>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</si>
  <si>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</si>
  <si>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</si>
  <si>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</si>
  <si>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</si>
  <si>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</si>
  <si>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</si>
  <si>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</si>
  <si>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</si>
  <si>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</si>
  <si>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</si>
  <si>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</si>
  <si>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</si>
  <si>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</si>
  <si>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</si>
  <si>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</si>
  <si>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</si>
  <si>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</si>
  <si>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</si>
  <si>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</si>
  <si>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</si>
  <si>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</si>
  <si>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</si>
  <si>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</si>
  <si>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</si>
  <si>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</si>
  <si>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</si>
  <si>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</si>
  <si>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</si>
  <si>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</si>
  <si>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</si>
  <si>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</si>
  <si>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</si>
  <si>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</si>
  <si>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</si>
  <si>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</si>
  <si>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</si>
  <si>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</si>
  <si>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</si>
  <si>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</si>
  <si>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</si>
  <si>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</si>
  <si>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</si>
  <si>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</si>
  <si>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</si>
  <si>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</si>
  <si>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</si>
  <si>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</si>
  <si>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</si>
  <si>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</si>
  <si>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</si>
  <si>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</si>
  <si>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</si>
  <si>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</si>
  <si>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</si>
  <si>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</si>
  <si>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</si>
  <si>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</si>
  <si>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</si>
  <si>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</si>
  <si>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</si>
  <si>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</si>
  <si>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</si>
  <si>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</si>
  <si>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</si>
  <si>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</si>
  <si>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</si>
  <si>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</si>
  <si>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</si>
  <si>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</si>
  <si>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</si>
  <si>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</si>
  <si>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</si>
  <si>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</si>
  <si>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</si>
  <si>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</si>
  <si>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</si>
  <si>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</si>
  <si>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</si>
  <si>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</si>
  <si>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</si>
  <si>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</si>
  <si>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</si>
  <si>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</si>
  <si>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</si>
  <si>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</si>
  <si>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</si>
  <si>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</si>
  <si>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</si>
  <si>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</si>
  <si>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</si>
  <si>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</si>
  <si>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</si>
  <si>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</si>
  <si>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</si>
  <si>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</si>
  <si>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</si>
  <si>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</si>
  <si>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</si>
  <si>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</si>
  <si>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</si>
  <si>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</si>
  <si>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</si>
  <si>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</si>
  <si>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</si>
  <si>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</si>
  <si>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</si>
  <si>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</si>
  <si>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</si>
  <si>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</si>
  <si>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</si>
  <si>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</si>
  <si>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</si>
  <si>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</si>
  <si>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</si>
  <si>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</si>
  <si>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</si>
  <si>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</si>
  <si>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</si>
  <si>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</si>
  <si>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</si>
  <si>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</si>
  <si>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</si>
  <si>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</si>
  <si>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</si>
  <si>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</si>
  <si>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</si>
  <si>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</si>
  <si>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</si>
  <si>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</si>
  <si>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</si>
  <si>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</si>
  <si>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</si>
  <si>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</si>
  <si>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</si>
  <si>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</si>
  <si>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</si>
  <si>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</si>
  <si>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</si>
  <si>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</si>
  <si>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</si>
  <si>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</si>
  <si>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</si>
  <si>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</si>
  <si>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</si>
  <si>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</si>
  <si>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</si>
  <si>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</si>
  <si>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</si>
  <si>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</si>
  <si>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</si>
  <si>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</si>
  <si>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</si>
  <si>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</si>
  <si>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</si>
  <si>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</si>
  <si>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</si>
  <si>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</si>
  <si>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</si>
  <si>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</si>
  <si>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</si>
  <si>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</si>
  <si>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</si>
  <si>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</si>
  <si>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</si>
  <si>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</si>
  <si>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</si>
  <si>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</si>
  <si>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</si>
  <si>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</si>
  <si>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</si>
  <si>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</si>
  <si>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</si>
  <si>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</si>
  <si>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</si>
  <si>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</si>
  <si>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</si>
  <si>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</si>
  <si>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</si>
  <si>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</si>
  <si>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</si>
  <si>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</si>
  <si>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</si>
  <si>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</si>
  <si>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</si>
  <si>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</si>
  <si>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</si>
  <si>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</si>
  <si>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</si>
  <si>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</si>
  <si>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</si>
  <si>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</si>
  <si>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</si>
  <si>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</si>
  <si>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</si>
  <si>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</si>
  <si>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</si>
  <si>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</si>
  <si>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</si>
  <si>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</si>
  <si>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</si>
  <si>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</si>
  <si>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</si>
  <si>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</si>
  <si>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</si>
  <si>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</si>
  <si>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</si>
  <si>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</si>
  <si>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</si>
  <si>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</si>
  <si>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</si>
  <si>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</si>
  <si>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</si>
  <si>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</si>
  <si>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</si>
  <si>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</si>
  <si>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</si>
  <si>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</si>
  <si>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</si>
  <si>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</si>
  <si>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</si>
  <si>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</si>
  <si>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</si>
  <si>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</si>
  <si>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</si>
  <si>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</si>
  <si>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</si>
  <si>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</si>
  <si>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</si>
  <si>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</si>
  <si>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</si>
  <si>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</si>
  <si>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</si>
  <si>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</si>
  <si>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</si>
  <si>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</si>
  <si>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</si>
  <si>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</si>
  <si>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</si>
  <si>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</si>
  <si>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</si>
  <si>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</si>
  <si>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</si>
  <si>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</si>
  <si>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</si>
  <si>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</si>
  <si>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</si>
  <si>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</si>
  <si>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</si>
  <si>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</si>
  <si>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</si>
  <si>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</si>
  <si>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</si>
  <si>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</si>
  <si>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</si>
  <si>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</si>
  <si>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</si>
  <si>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</si>
  <si>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</si>
  <si>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</si>
  <si>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</si>
  <si>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</si>
  <si>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</si>
  <si>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</si>
  <si>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</si>
  <si>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</si>
  <si>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</si>
  <si>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</si>
  <si>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</si>
  <si>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</si>
  <si>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</si>
  <si>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</si>
  <si>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</si>
  <si>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</si>
  <si>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</si>
  <si>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</si>
  <si>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</si>
  <si>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</si>
  <si>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</si>
  <si>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</si>
  <si>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</si>
  <si>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</si>
  <si>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</si>
  <si>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</si>
  <si>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</si>
  <si>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</si>
  <si>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</si>
  <si>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</si>
  <si>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</si>
  <si>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</si>
  <si>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</si>
  <si>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</si>
  <si>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</si>
  <si>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</si>
  <si>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</si>
  <si>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</si>
  <si>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</si>
  <si>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</si>
  <si>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</si>
  <si>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</si>
  <si>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</si>
  <si>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</si>
  <si>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</si>
  <si>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</si>
  <si>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</si>
  <si>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</si>
  <si>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</si>
  <si>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</si>
  <si>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</si>
  <si>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</si>
  <si>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</si>
  <si>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</si>
  <si>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</si>
  <si>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</si>
  <si>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</si>
  <si>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</si>
  <si>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</si>
  <si>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</si>
  <si>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</si>
  <si>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</si>
  <si>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</si>
  <si>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</si>
  <si>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</si>
  <si>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</si>
  <si>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</si>
  <si>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</si>
  <si>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</si>
  <si>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</si>
  <si>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</si>
  <si>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</si>
  <si>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</si>
  <si>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</si>
  <si>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</si>
  <si>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</si>
  <si>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</si>
  <si>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</si>
  <si>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</si>
  <si>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</si>
  <si>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</si>
  <si>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</si>
  <si>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</si>
  <si>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</si>
  <si>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</si>
  <si>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</si>
  <si>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</si>
  <si>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</si>
  <si>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</si>
  <si>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</si>
  <si>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</si>
  <si>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</si>
  <si>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</si>
  <si>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</si>
  <si>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</si>
  <si>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</si>
  <si>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</si>
  <si>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</si>
  <si>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</si>
  <si>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</si>
  <si>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</si>
  <si>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</si>
  <si>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</si>
  <si>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</si>
  <si>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</si>
  <si>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</si>
  <si>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</si>
  <si>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</si>
  <si>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</si>
  <si>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</si>
  <si>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</si>
  <si>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</si>
  <si>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</si>
  <si>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</si>
  <si>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</si>
  <si>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</si>
  <si>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</si>
  <si>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</si>
  <si>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</si>
  <si>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</si>
  <si>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</si>
  <si>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</si>
  <si>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</si>
  <si>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</si>
  <si>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</si>
  <si>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</si>
  <si>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</si>
  <si>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</si>
  <si>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</si>
  <si>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</si>
  <si>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</si>
  <si>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</si>
  <si>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</si>
  <si>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</si>
  <si>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</si>
  <si>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</si>
  <si>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</si>
  <si>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</si>
  <si>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</si>
  <si>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</si>
  <si>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</si>
  <si>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</si>
  <si>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</si>
  <si>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</si>
  <si>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</si>
  <si>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</si>
  <si>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</si>
  <si>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</si>
  <si>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</si>
  <si>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</si>
  <si>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</si>
  <si>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</si>
  <si>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</si>
  <si>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</si>
  <si>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</si>
  <si>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</si>
  <si>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</si>
  <si>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</si>
  <si>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</si>
  <si>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</si>
  <si>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</si>
  <si>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</si>
  <si>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</si>
  <si>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</si>
  <si>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</si>
  <si>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</si>
  <si>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</si>
  <si>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</si>
  <si>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</si>
  <si>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</si>
  <si>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</si>
  <si>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</si>
  <si>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</si>
  <si>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</si>
  <si>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</si>
  <si>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</si>
  <si>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</si>
  <si>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</si>
  <si>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</si>
  <si>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</si>
  <si>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</si>
  <si>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</si>
  <si>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</si>
  <si>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</si>
  <si>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</si>
  <si>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</si>
  <si>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</si>
  <si>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</si>
  <si>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</si>
  <si>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</si>
  <si>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</si>
  <si>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</si>
  <si>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</si>
  <si>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</si>
  <si>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</si>
  <si>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</si>
  <si>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</si>
  <si>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</si>
  <si>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</si>
  <si>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</si>
  <si>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</si>
  <si>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</si>
  <si>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</si>
  <si>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</si>
  <si>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</si>
  <si>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</si>
  <si>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</si>
  <si>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</si>
  <si>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</si>
  <si>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</si>
  <si>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</si>
  <si>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</si>
  <si>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</si>
  <si>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</si>
  <si>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</si>
  <si>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</si>
  <si>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</si>
  <si>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</si>
  <si>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</si>
  <si>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</si>
  <si>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</si>
  <si>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</si>
  <si>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</si>
  <si>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</si>
  <si>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</si>
  <si>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</si>
  <si>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</si>
  <si>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</si>
  <si>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</si>
  <si>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</si>
  <si>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</si>
  <si>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</si>
  <si>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</si>
  <si>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</si>
  <si>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</si>
  <si>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</si>
  <si>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</si>
  <si>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</si>
  <si>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</si>
  <si>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</si>
  <si>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</si>
  <si>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</si>
  <si>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</si>
  <si>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</si>
  <si>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</si>
  <si>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</si>
  <si>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</si>
  <si>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</si>
  <si>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</si>
  <si>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</si>
  <si>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</si>
  <si>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</si>
  <si>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</si>
  <si>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</si>
  <si>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</si>
  <si>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</si>
  <si>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</si>
  <si>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</si>
  <si>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</si>
  <si>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</si>
  <si>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</si>
  <si>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</si>
  <si>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</si>
  <si>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</si>
  <si>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</si>
  <si>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</si>
  <si>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</si>
  <si>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</si>
  <si>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</si>
  <si>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</si>
  <si>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</si>
  <si>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</si>
  <si>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</si>
  <si>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</si>
  <si>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</si>
  <si>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</si>
  <si>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</si>
  <si>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</si>
  <si>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</si>
  <si>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</si>
  <si>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</si>
  <si>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</si>
  <si>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</si>
  <si>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</si>
  <si>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</si>
  <si>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</si>
  <si>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</si>
  <si>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</si>
  <si>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</si>
  <si>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</si>
  <si>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</si>
  <si>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</si>
  <si>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</si>
  <si>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</si>
  <si>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</si>
  <si>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</si>
  <si>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</si>
  <si>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</si>
  <si>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</si>
  <si>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</si>
  <si>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</si>
  <si>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</si>
  <si>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</si>
  <si>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</si>
  <si>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</si>
  <si>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</si>
  <si>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</si>
  <si>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</si>
  <si>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</si>
  <si>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</si>
  <si>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</si>
  <si>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</si>
  <si>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</si>
  <si>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</si>
  <si>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</si>
  <si>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</si>
  <si>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</si>
  <si>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</si>
  <si>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</si>
  <si>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</si>
  <si>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</si>
  <si>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</si>
  <si>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</si>
  <si>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</si>
  <si>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</si>
  <si>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</si>
  <si>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</si>
  <si>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</si>
  <si>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</si>
  <si>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</si>
  <si>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</si>
  <si>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</si>
  <si>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</si>
  <si>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</si>
  <si>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</si>
  <si>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</si>
  <si>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</si>
  <si>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</si>
  <si>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</si>
  <si>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</si>
  <si>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</si>
  <si>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</si>
  <si>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</si>
  <si>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</si>
  <si>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</si>
  <si>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</si>
  <si>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</si>
  <si>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</si>
  <si>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</si>
  <si>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</si>
  <si>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</si>
  <si>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</si>
  <si>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</si>
  <si>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</si>
  <si>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</si>
  <si>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</si>
  <si>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</si>
  <si>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</si>
  <si>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</si>
  <si>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</si>
  <si>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</si>
  <si>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</si>
  <si>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</si>
  <si>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</si>
  <si>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</si>
  <si>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</si>
  <si>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</si>
  <si>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</si>
  <si>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</si>
  <si>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</si>
  <si>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</si>
  <si>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</si>
  <si>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</si>
  <si>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</si>
  <si>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</si>
  <si>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</si>
  <si>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</si>
  <si>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</si>
  <si>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</si>
  <si>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</si>
  <si>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</si>
  <si>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</si>
  <si>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</si>
  <si>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</si>
  <si>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</si>
  <si>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</si>
  <si>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</si>
  <si>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</si>
  <si>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</si>
  <si>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</si>
  <si>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</si>
  <si>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</si>
  <si>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</si>
  <si>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</si>
  <si>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</si>
  <si>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</si>
  <si>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</si>
  <si>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</si>
  <si>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</si>
  <si>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</si>
  <si>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</si>
  <si>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</si>
  <si>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</si>
  <si>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</si>
  <si>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</si>
  <si>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</si>
  <si>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</si>
  <si>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</si>
  <si>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</si>
  <si>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</si>
  <si>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</si>
  <si>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</si>
  <si>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</si>
  <si>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</si>
  <si>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</si>
  <si>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</si>
  <si>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</si>
  <si>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</si>
  <si>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</si>
  <si>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</si>
  <si>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</si>
  <si>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</si>
  <si>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</si>
  <si>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</si>
  <si>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</si>
  <si>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</si>
  <si>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</si>
  <si>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</si>
  <si>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</si>
  <si>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</si>
  <si>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</si>
  <si>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</si>
  <si>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</si>
  <si>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</si>
  <si>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</si>
  <si>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</si>
  <si>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</si>
  <si>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</si>
  <si>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</si>
  <si>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</si>
  <si>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</si>
  <si>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</si>
  <si>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</si>
  <si>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</si>
  <si>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</si>
  <si>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</si>
  <si>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</si>
  <si>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</si>
  <si>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</si>
  <si>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</si>
  <si>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</si>
  <si>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</si>
  <si>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</si>
  <si>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</si>
  <si>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</si>
  <si>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</si>
  <si>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</si>
  <si>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</si>
  <si>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</si>
  <si>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</si>
  <si>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</si>
  <si>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</si>
  <si>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</si>
  <si>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</si>
  <si>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</si>
  <si>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</si>
  <si>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</si>
  <si>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</si>
  <si>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</si>
  <si>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</si>
  <si>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</si>
  <si>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</si>
  <si>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</si>
  <si>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</si>
  <si>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</si>
  <si>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</si>
  <si>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</si>
  <si>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</si>
  <si>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</si>
  <si>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</si>
  <si>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</si>
  <si>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</si>
  <si>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</si>
  <si>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</si>
  <si>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</si>
  <si>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</si>
  <si>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</si>
  <si>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</si>
  <si>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</si>
  <si>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</si>
  <si>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</si>
  <si>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</si>
  <si>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</si>
  <si>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</si>
  <si>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</si>
  <si>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</si>
  <si>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</si>
  <si>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</si>
  <si>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</si>
  <si>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</si>
  <si>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</si>
  <si>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</si>
  <si>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</si>
  <si>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</si>
  <si>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</si>
  <si>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</si>
  <si>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</si>
  <si>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</si>
  <si>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</si>
  <si>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</si>
  <si>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</si>
  <si>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</si>
  <si>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</si>
  <si>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</si>
  <si>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</si>
  <si>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</si>
  <si>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</si>
  <si>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</si>
  <si>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</si>
  <si>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</si>
  <si>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</si>
  <si>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</si>
  <si>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</si>
  <si>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</si>
  <si>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</si>
  <si>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</si>
  <si>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</si>
  <si>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</si>
  <si>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</si>
  <si>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</si>
  <si>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</si>
  <si>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</si>
  <si>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</si>
  <si>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</si>
  <si>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</si>
  <si>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</si>
  <si>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</si>
  <si>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</si>
  <si>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</si>
  <si>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</si>
  <si>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</si>
  <si>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</si>
  <si>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</si>
  <si>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</si>
  <si>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</si>
  <si>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</si>
  <si>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</si>
  <si>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</si>
  <si>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</si>
  <si>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</si>
  <si>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</si>
  <si>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</si>
  <si>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</si>
  <si>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</si>
  <si>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</si>
  <si>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</si>
  <si>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</si>
  <si>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</si>
  <si>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</si>
  <si>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</si>
  <si>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</si>
  <si>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</si>
  <si>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</si>
  <si>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</si>
  <si>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</si>
  <si>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</si>
  <si>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</si>
  <si>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</si>
  <si>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</si>
  <si>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</si>
  <si>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</si>
  <si>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</si>
  <si>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</si>
  <si>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</si>
  <si>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</si>
  <si>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</si>
  <si>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</si>
  <si>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</si>
  <si>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</si>
  <si>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</si>
  <si>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</si>
  <si>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</si>
  <si>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</si>
  <si>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</si>
  <si>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</si>
  <si>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</si>
  <si>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</si>
  <si>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</si>
  <si>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</si>
  <si>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</si>
  <si>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</si>
  <si>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</si>
  <si>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</si>
  <si>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</si>
  <si>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</si>
  <si>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</si>
  <si>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</si>
  <si>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</si>
  <si>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</si>
  <si>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</si>
  <si>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</si>
  <si>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</si>
  <si>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</si>
  <si>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</si>
  <si>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</si>
  <si>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</si>
  <si>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</si>
  <si>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</si>
  <si>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</si>
  <si>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</si>
  <si>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</si>
  <si>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</si>
  <si>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</si>
  <si>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</si>
  <si>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</si>
  <si>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</si>
  <si>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</si>
  <si>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</si>
  <si>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</si>
  <si>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</si>
  <si>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</si>
  <si>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</si>
  <si>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</si>
  <si>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</si>
  <si>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</si>
  <si>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</si>
  <si>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</si>
  <si>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</si>
  <si>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</si>
  <si>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</si>
  <si>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</si>
  <si>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</si>
  <si>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</si>
  <si>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</si>
  <si>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</si>
  <si>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</si>
  <si>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</si>
  <si>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</si>
  <si>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</si>
  <si>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</si>
  <si>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</si>
  <si>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</si>
  <si>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</si>
  <si>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</si>
  <si>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</si>
  <si>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</si>
  <si>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</si>
  <si>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</si>
  <si>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</si>
  <si>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</si>
  <si>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</si>
  <si>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</si>
  <si>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</si>
  <si>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</si>
  <si>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</si>
  <si>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</si>
  <si>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</si>
  <si>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</si>
  <si>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</si>
  <si>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</si>
  <si>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</si>
  <si>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</si>
  <si>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</si>
  <si>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</si>
  <si>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</si>
  <si>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</si>
  <si>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</si>
  <si>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</si>
  <si>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</si>
  <si>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</si>
  <si>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</si>
  <si>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</si>
  <si>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</si>
  <si>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</si>
  <si>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</si>
  <si>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</si>
  <si>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</si>
  <si>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</si>
  <si>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</si>
  <si>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</si>
  <si>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</si>
  <si>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</si>
  <si>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</si>
  <si>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</si>
  <si>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</si>
  <si>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</si>
  <si>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</si>
  <si>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</si>
  <si>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</si>
  <si>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</si>
  <si>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</si>
  <si>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</si>
  <si>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</si>
  <si>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</si>
  <si>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</si>
  <si>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</si>
  <si>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</si>
  <si>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</si>
  <si>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</si>
  <si>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</si>
  <si>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</si>
  <si>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</si>
  <si>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</si>
  <si>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</si>
  <si>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</si>
  <si>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</si>
  <si>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</si>
  <si>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</si>
  <si>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</si>
  <si>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</si>
  <si>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</si>
  <si>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</si>
  <si>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</si>
  <si>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</si>
  <si>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</si>
  <si>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</si>
  <si>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</si>
  <si>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</si>
  <si>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</si>
  <si>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</si>
  <si>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</si>
  <si>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</si>
  <si>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</si>
  <si>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</si>
  <si>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</si>
  <si>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</si>
  <si>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</si>
  <si>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</si>
  <si>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</si>
  <si>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</si>
  <si>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</si>
  <si>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</si>
  <si>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</si>
  <si>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</si>
  <si>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</si>
  <si>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</si>
  <si>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</si>
  <si>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</si>
  <si>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</si>
  <si>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</si>
  <si>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</si>
  <si>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</si>
  <si>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</si>
  <si>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</si>
  <si>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</si>
  <si>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</si>
  <si>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</si>
  <si>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</si>
  <si>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</si>
  <si>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</si>
  <si>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</si>
  <si>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</si>
  <si>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</si>
  <si>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</si>
  <si>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</si>
  <si>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</si>
  <si>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</si>
  <si>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</si>
  <si>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</si>
  <si>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</si>
  <si>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</si>
  <si>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</si>
  <si>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</si>
  <si>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</si>
  <si>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</si>
  <si>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</si>
  <si>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</si>
  <si>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</si>
  <si>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</si>
  <si>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</si>
  <si>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</si>
  <si>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</si>
  <si>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</si>
  <si>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</si>
  <si>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</si>
  <si>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</si>
  <si>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</si>
  <si>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</si>
  <si>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</si>
  <si>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</si>
  <si>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</si>
  <si>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</si>
  <si>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</si>
  <si>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</si>
  <si>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</si>
  <si>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</si>
  <si>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</si>
  <si>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</si>
  <si>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</si>
  <si>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</si>
  <si>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</si>
  <si>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</si>
  <si>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</si>
  <si>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</si>
  <si>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</si>
  <si>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</si>
  <si>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</si>
  <si>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</si>
  <si>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</si>
  <si>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</si>
  <si>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</si>
  <si>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</si>
  <si>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</si>
  <si>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</si>
  <si>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</si>
  <si>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</si>
  <si>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</si>
  <si>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</si>
  <si>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</si>
  <si>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</si>
  <si>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</si>
  <si>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</si>
  <si>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</si>
  <si>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</si>
  <si>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</si>
  <si>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</si>
  <si>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</si>
  <si>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</si>
  <si>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</si>
  <si>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</si>
  <si>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</si>
  <si>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</si>
  <si>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</si>
  <si>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</si>
  <si>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</si>
  <si>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</si>
  <si>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</si>
  <si>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</si>
  <si>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</si>
  <si>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</si>
  <si>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</si>
  <si>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</si>
  <si>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</si>
  <si>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</si>
  <si>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</si>
  <si>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</si>
  <si>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</si>
  <si>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</si>
  <si>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</si>
  <si>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</si>
  <si>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</si>
  <si>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</si>
  <si>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</si>
  <si>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</si>
  <si>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</si>
  <si>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</si>
  <si>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</si>
  <si>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</si>
  <si>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</si>
  <si>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</si>
  <si>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</si>
  <si>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</si>
  <si>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</si>
  <si>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</si>
  <si>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</si>
  <si>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</si>
  <si>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</si>
  <si>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</si>
  <si>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</si>
  <si>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</si>
  <si>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</si>
  <si>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</si>
  <si>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</si>
  <si>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</si>
  <si>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</si>
  <si>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</si>
  <si>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</si>
  <si>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</si>
  <si>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</si>
  <si>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</si>
  <si>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</si>
  <si>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</si>
  <si>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</si>
  <si>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</si>
  <si>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</si>
  <si>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</si>
  <si>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</si>
  <si>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</si>
  <si>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</si>
  <si>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</si>
  <si>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</si>
  <si>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</si>
  <si>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</si>
  <si>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</si>
  <si>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</si>
  <si>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</si>
  <si>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</si>
  <si>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</si>
  <si>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</si>
  <si>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</si>
  <si>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</si>
  <si>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</si>
  <si>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</si>
  <si>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</si>
  <si>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</si>
  <si>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</si>
  <si>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</si>
  <si>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</si>
  <si>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</si>
  <si>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</si>
  <si>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</si>
  <si>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</si>
  <si>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</si>
  <si>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</si>
  <si>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</si>
  <si>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</si>
  <si>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</si>
  <si>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</si>
  <si>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</si>
  <si>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</si>
  <si>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</si>
  <si>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</si>
  <si>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</si>
  <si>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</si>
  <si>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</si>
  <si>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</si>
  <si>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</si>
  <si>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</si>
  <si>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</si>
  <si>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</si>
  <si>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</si>
  <si>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</si>
  <si>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</si>
  <si>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</si>
  <si>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</si>
  <si>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</si>
  <si>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</si>
  <si>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</si>
  <si>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</si>
  <si>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</si>
  <si>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</si>
  <si>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</si>
  <si>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</si>
  <si>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</si>
  <si>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</si>
  <si>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</si>
  <si>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</si>
  <si>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</si>
  <si>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</si>
  <si>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</si>
  <si>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</si>
  <si>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</si>
  <si>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</si>
  <si>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</si>
  <si>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</si>
  <si>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</si>
  <si>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</si>
  <si>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</si>
  <si>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</si>
  <si>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</si>
  <si>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</si>
  <si>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</si>
  <si>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</si>
  <si>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</si>
  <si>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</si>
  <si>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</si>
  <si>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</si>
  <si>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</si>
  <si>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</si>
  <si>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</si>
  <si>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</si>
  <si>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</si>
  <si>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</si>
  <si>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</si>
  <si>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</si>
  <si>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</si>
  <si>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</si>
  <si>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</si>
  <si>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</si>
  <si>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</si>
  <si>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</si>
  <si>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</si>
  <si>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</si>
  <si>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</si>
  <si>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</si>
  <si>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</si>
  <si>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</si>
  <si>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</si>
  <si>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</si>
  <si>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</si>
  <si>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</si>
  <si>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</si>
  <si>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</si>
  <si>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</si>
  <si>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</si>
  <si>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</si>
  <si>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</si>
  <si>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</si>
  <si>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</si>
  <si>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</si>
  <si>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</si>
  <si>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</si>
  <si>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</si>
  <si>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</si>
  <si>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</si>
  <si>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</si>
  <si>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</si>
  <si>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</si>
  <si>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</si>
  <si>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</si>
  <si>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</si>
  <si>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</si>
  <si>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</si>
  <si>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</si>
  <si>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</si>
  <si>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</si>
  <si>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</si>
  <si>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</si>
  <si>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</si>
  <si>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</si>
  <si>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</si>
  <si>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</si>
  <si>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</si>
  <si>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</si>
  <si>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</si>
  <si>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</si>
  <si>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</si>
  <si>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</si>
  <si>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</si>
  <si>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</si>
  <si>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</si>
  <si>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</si>
  <si>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</si>
  <si>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</si>
  <si>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</si>
  <si>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</si>
  <si>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</si>
  <si>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</si>
  <si>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</si>
  <si>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</si>
  <si>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</si>
  <si>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</si>
  <si>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</si>
  <si>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</si>
  <si>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</si>
  <si>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</si>
  <si>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</si>
  <si>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</si>
  <si>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</si>
  <si>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</si>
  <si>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</si>
  <si>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</si>
  <si>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</si>
  <si>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</si>
  <si>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</si>
  <si>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</si>
  <si>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</si>
  <si>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</si>
  <si>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</si>
  <si>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</si>
  <si>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</si>
  <si>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</si>
  <si>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</si>
  <si>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</si>
  <si>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</si>
  <si>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</si>
  <si>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</si>
  <si>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</si>
  <si>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</si>
  <si>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</si>
  <si>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</si>
  <si>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</si>
  <si>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</si>
  <si>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</si>
  <si>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</si>
  <si>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</si>
  <si>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</si>
  <si>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</si>
  <si>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</si>
  <si>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</si>
  <si>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</si>
  <si>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</si>
  <si>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</si>
  <si>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</si>
  <si>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</si>
  <si>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</si>
  <si>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</si>
  <si>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</si>
  <si>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</si>
  <si>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</si>
  <si>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</si>
  <si>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</si>
  <si>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</si>
  <si>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</si>
  <si>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</si>
  <si>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</si>
  <si>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</si>
  <si>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</si>
  <si>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</si>
  <si>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</si>
  <si>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</si>
  <si>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</si>
  <si>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</si>
  <si>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</si>
  <si>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</si>
  <si>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</si>
  <si>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</si>
  <si>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</si>
  <si>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</si>
  <si>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</si>
  <si>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</si>
  <si>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</si>
  <si>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</si>
  <si>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</si>
  <si>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</si>
  <si>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</si>
  <si>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</si>
  <si>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</si>
  <si>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</si>
  <si>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</si>
  <si>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</si>
  <si>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</si>
  <si>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</si>
  <si>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</si>
  <si>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</si>
  <si>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</si>
  <si>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</si>
  <si>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</si>
  <si>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</si>
  <si>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</si>
  <si>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</si>
  <si>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</si>
  <si>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</si>
  <si>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</si>
  <si>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</si>
  <si>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</si>
  <si>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</si>
  <si>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</si>
  <si>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</si>
  <si>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</si>
  <si>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</si>
  <si>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</si>
  <si>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</si>
  <si>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</si>
  <si>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</si>
  <si>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</si>
  <si>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</si>
  <si>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</si>
  <si>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</si>
  <si>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</si>
  <si>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</si>
  <si>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</si>
  <si>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</si>
  <si>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</si>
  <si>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</si>
  <si>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</si>
  <si>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</si>
  <si>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</si>
  <si>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</si>
  <si>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</si>
  <si>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</si>
  <si>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</si>
  <si>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</si>
  <si>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</si>
  <si>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</si>
  <si>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</si>
  <si>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</si>
  <si>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</si>
  <si>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</si>
  <si>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</si>
  <si>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</si>
  <si>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</si>
  <si>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</si>
  <si>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</si>
  <si>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</si>
  <si>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</si>
  <si>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</si>
  <si>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</si>
  <si>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</si>
  <si>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</si>
  <si>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</si>
  <si>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</si>
  <si>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</si>
  <si>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</si>
  <si>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</si>
  <si>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</si>
  <si>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</si>
  <si>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</si>
  <si>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</si>
  <si>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</si>
  <si>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</si>
  <si>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</si>
  <si>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</si>
  <si>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</si>
  <si>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</si>
  <si>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</si>
  <si>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</si>
  <si>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</si>
  <si>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</si>
  <si>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</si>
  <si>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</si>
  <si>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</si>
  <si>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</si>
  <si>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</si>
  <si>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</si>
  <si>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</si>
  <si>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</si>
  <si>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</si>
  <si>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</si>
  <si>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</si>
  <si>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</si>
  <si>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</si>
  <si>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</si>
  <si>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</si>
  <si>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</si>
  <si>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</si>
  <si>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</si>
  <si>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</si>
  <si>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</si>
  <si>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</si>
  <si>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</si>
  <si>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</si>
  <si>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</si>
  <si>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</si>
  <si>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</si>
  <si>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</si>
  <si>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</si>
  <si>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</si>
  <si>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</si>
  <si>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</si>
  <si>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</si>
  <si>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</si>
  <si>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</si>
  <si>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</si>
  <si>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</si>
  <si>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</si>
  <si>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</si>
  <si>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</si>
  <si>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</si>
  <si>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</si>
  <si>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</si>
  <si>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</si>
  <si>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</si>
  <si>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</si>
  <si>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</si>
  <si>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</si>
  <si>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</si>
  <si>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</si>
  <si>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</si>
  <si>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</si>
  <si>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</si>
  <si>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</si>
  <si>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</si>
  <si>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</si>
  <si>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</si>
  <si>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</si>
  <si>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</si>
  <si>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</si>
  <si>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</si>
  <si>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</si>
  <si>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</si>
  <si>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</si>
  <si>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</si>
  <si>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</si>
  <si>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</si>
  <si>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</si>
  <si>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</si>
  <si>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</si>
  <si>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</si>
  <si>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</si>
  <si>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</si>
  <si>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</si>
  <si>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</si>
  <si>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</si>
  <si>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</si>
  <si>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</si>
  <si>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</si>
  <si>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</si>
  <si>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</si>
  <si>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</si>
  <si>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</si>
  <si>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</si>
  <si>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</si>
  <si>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</si>
  <si>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</si>
  <si>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</si>
  <si>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</si>
  <si>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</si>
  <si>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</si>
  <si>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</si>
  <si>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</si>
  <si>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</si>
  <si>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</si>
  <si>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</si>
  <si>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</si>
  <si>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</si>
  <si>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</si>
  <si>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</si>
  <si>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</si>
  <si>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</si>
  <si>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</si>
  <si>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</si>
  <si>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</si>
  <si>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</si>
  <si>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</si>
  <si>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</si>
  <si>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</si>
  <si>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</si>
  <si>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</si>
  <si>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</si>
  <si>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</si>
  <si>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</si>
  <si>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</si>
  <si>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</si>
  <si>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</si>
  <si>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</si>
  <si>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</si>
  <si>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</si>
  <si>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</si>
  <si>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</si>
  <si>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</si>
  <si>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</si>
  <si>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</si>
  <si>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</si>
  <si>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</si>
  <si>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</si>
  <si>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</si>
  <si>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</si>
  <si>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</si>
  <si>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</si>
  <si>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</si>
  <si>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</si>
  <si>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</si>
  <si>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</si>
  <si>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</si>
  <si>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</si>
  <si>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</si>
  <si>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</si>
  <si>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</si>
  <si>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</si>
  <si>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</si>
  <si>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</si>
  <si>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</si>
  <si>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</si>
  <si>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</si>
  <si>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</si>
  <si>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</si>
  <si>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</si>
  <si>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</si>
  <si>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</si>
  <si>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</si>
  <si>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</si>
  <si>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</si>
  <si>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</si>
  <si>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</si>
  <si>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</si>
  <si>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</si>
  <si>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</si>
  <si>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</si>
  <si>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</si>
  <si>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</si>
  <si>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</si>
  <si>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</si>
  <si>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</si>
  <si>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</si>
  <si>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</si>
  <si>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</si>
  <si>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</si>
  <si>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</si>
  <si>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</si>
  <si>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</si>
  <si>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</si>
  <si>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</si>
  <si>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</si>
  <si>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</si>
  <si>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</si>
  <si>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</si>
  <si>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</si>
  <si>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</si>
  <si>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</si>
  <si>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</si>
  <si>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</si>
  <si>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</si>
  <si>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</si>
  <si>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</si>
  <si>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</si>
  <si>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</si>
  <si>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</si>
  <si>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</si>
  <si>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</si>
  <si>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</si>
  <si>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</si>
  <si>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</si>
  <si>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</si>
  <si>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</si>
  <si>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</si>
  <si>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</si>
  <si>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</si>
  <si>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</si>
  <si>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</si>
  <si>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</si>
  <si>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</si>
  <si>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</si>
  <si>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</si>
  <si>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</si>
  <si>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</si>
  <si>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</si>
  <si>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</si>
  <si>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</si>
  <si>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</si>
  <si>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</si>
  <si>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</si>
  <si>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</si>
  <si>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</si>
  <si>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</si>
  <si>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</si>
  <si>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</si>
  <si>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</si>
  <si>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</si>
  <si>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</si>
  <si>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</si>
  <si>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</si>
  <si>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</si>
  <si>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</si>
  <si>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</si>
  <si>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</si>
  <si>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</si>
  <si>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</si>
  <si>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</si>
  <si>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</si>
  <si>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</si>
  <si>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</si>
  <si>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</si>
  <si>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</si>
  <si>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</si>
  <si>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</si>
  <si>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</si>
  <si>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</si>
  <si>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</si>
  <si>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</si>
  <si>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</si>
  <si>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</si>
  <si>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</si>
  <si>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</si>
  <si>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</si>
  <si>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</si>
  <si>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</si>
  <si>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</si>
  <si>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</si>
  <si>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</si>
  <si>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</si>
  <si>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</si>
  <si>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</si>
  <si>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</si>
  <si>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</si>
  <si>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</si>
  <si>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</si>
  <si>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</si>
  <si>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</si>
  <si>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</si>
  <si>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</si>
  <si>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</si>
  <si>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</si>
  <si>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</si>
  <si>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</si>
  <si>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</si>
  <si>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</si>
  <si>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</si>
  <si>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</si>
  <si>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</si>
  <si>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</si>
  <si>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</si>
  <si>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</si>
  <si>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</si>
  <si>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</si>
  <si>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</si>
  <si>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</si>
  <si>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</si>
  <si>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</si>
  <si>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</si>
  <si>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</si>
  <si>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</si>
  <si>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</si>
  <si>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</si>
  <si>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</si>
  <si>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</si>
  <si>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</si>
  <si>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</si>
  <si>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</si>
  <si>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</si>
  <si>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</si>
  <si>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</si>
  <si>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</si>
  <si>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</si>
  <si>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</si>
  <si>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</si>
  <si>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</si>
  <si>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</si>
  <si>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</si>
  <si>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</si>
  <si>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</si>
  <si>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</si>
  <si>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</si>
  <si>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</si>
  <si>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</si>
  <si>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</si>
  <si>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</si>
  <si>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</si>
  <si>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</si>
  <si>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</si>
  <si>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</si>
  <si>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</si>
  <si>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</si>
  <si>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</si>
  <si>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</si>
  <si>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</si>
  <si>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</si>
  <si>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</si>
  <si>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</si>
  <si>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</si>
  <si>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</si>
  <si>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</si>
  <si>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</si>
  <si>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</si>
  <si>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</si>
  <si>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</si>
  <si>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</si>
  <si>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</si>
  <si>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</si>
  <si>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</si>
  <si>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</si>
  <si>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</si>
  <si>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</si>
  <si>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</si>
  <si>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</si>
  <si>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</si>
  <si>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</si>
  <si>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</si>
  <si>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</si>
  <si>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</si>
  <si>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</si>
  <si>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</si>
  <si>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</si>
  <si>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</si>
  <si>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</si>
  <si>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</si>
  <si>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</si>
  <si>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</si>
  <si>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</si>
  <si>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</si>
  <si>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</si>
  <si>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</si>
  <si>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</si>
  <si>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</si>
  <si>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</si>
  <si>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</si>
  <si>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</si>
  <si>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</si>
  <si>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</si>
  <si>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</si>
  <si>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</si>
  <si>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</si>
  <si>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</si>
  <si>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</si>
  <si>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</si>
  <si>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</si>
  <si>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</si>
  <si>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</si>
  <si>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</si>
  <si>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</si>
  <si>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</si>
  <si>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</si>
  <si>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</si>
  <si>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</si>
  <si>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</si>
  <si>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</si>
  <si>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</si>
  <si>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</si>
  <si>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</si>
  <si>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</si>
  <si>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</si>
  <si>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</si>
  <si>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</si>
  <si>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</si>
  <si>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</si>
  <si>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</si>
  <si>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</si>
  <si>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</si>
  <si>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</si>
  <si>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</si>
  <si>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</si>
  <si>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</si>
  <si>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</si>
  <si>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</si>
  <si>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</si>
  <si>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</si>
  <si>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</si>
  <si>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</si>
  <si>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</si>
  <si>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</si>
  <si>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</si>
  <si>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</si>
  <si>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</si>
  <si>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</si>
  <si>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</si>
  <si>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</si>
  <si>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</si>
  <si>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</si>
  <si>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</si>
  <si>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</si>
  <si>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</si>
  <si>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</si>
  <si>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</si>
  <si>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</si>
  <si>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</si>
  <si>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</si>
  <si>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</si>
  <si>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</si>
  <si>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</si>
  <si>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</si>
  <si>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</si>
  <si>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</si>
  <si>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</si>
  <si>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</si>
  <si>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</si>
  <si>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</si>
  <si>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</si>
  <si>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</si>
  <si>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</si>
  <si>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</si>
  <si>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</si>
  <si>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</si>
  <si>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</si>
  <si>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</si>
  <si>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</si>
  <si>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</si>
  <si>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</si>
  <si>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</si>
  <si>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</si>
  <si>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</si>
  <si>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</si>
  <si>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</si>
  <si>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</si>
  <si>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</si>
  <si>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</si>
  <si>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</si>
  <si>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</si>
  <si>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</si>
  <si>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</si>
  <si>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</si>
  <si>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</si>
  <si>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</si>
  <si>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</si>
  <si>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</si>
  <si>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</si>
  <si>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</si>
  <si>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</si>
  <si>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</si>
  <si>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</si>
  <si>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</si>
  <si>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</si>
  <si>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</si>
  <si>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</si>
  <si>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</si>
  <si>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</si>
  <si>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</si>
  <si>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</si>
  <si>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</si>
  <si>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</si>
  <si>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</si>
  <si>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</si>
  <si>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</si>
  <si>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</si>
  <si>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</si>
  <si>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</si>
  <si>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</si>
  <si>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</si>
  <si>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</si>
  <si>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</si>
  <si>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</si>
  <si>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</si>
  <si>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</si>
  <si>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</si>
  <si>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</si>
  <si>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</si>
  <si>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</si>
  <si>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</si>
  <si>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</si>
  <si>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</si>
  <si>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</si>
  <si>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</si>
  <si>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</si>
  <si>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</si>
  <si>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</si>
  <si>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</si>
  <si>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</si>
  <si>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</si>
  <si>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</si>
  <si>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</si>
  <si>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</si>
  <si>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</si>
  <si>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</si>
  <si>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</si>
  <si>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</si>
  <si>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</si>
  <si>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</si>
  <si>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</si>
  <si>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</si>
  <si>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</si>
  <si>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</si>
  <si>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</si>
  <si>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</si>
  <si>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</si>
  <si>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</si>
  <si>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</si>
  <si>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</si>
  <si>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</si>
  <si>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</si>
  <si>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</si>
  <si>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</si>
  <si>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</si>
  <si>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</si>
  <si>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</si>
  <si>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</si>
  <si>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</si>
  <si>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</si>
  <si>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</si>
  <si>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</si>
  <si>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</si>
  <si>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</si>
  <si>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</si>
  <si>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</si>
  <si>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</si>
  <si>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</si>
  <si>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</si>
  <si>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</si>
  <si>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</si>
  <si>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</si>
  <si>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</si>
  <si>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</si>
  <si>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</si>
  <si>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</si>
  <si>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</si>
  <si>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</si>
  <si>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</si>
  <si>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</si>
  <si>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</si>
  <si>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</si>
  <si>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</si>
  <si>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</si>
  <si>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</si>
  <si>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</si>
  <si>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</si>
  <si>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</si>
  <si>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</si>
  <si>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</si>
  <si>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</si>
  <si>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</si>
  <si>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</si>
  <si>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</si>
  <si>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</si>
  <si>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</si>
  <si>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</si>
  <si>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</si>
  <si>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</si>
  <si>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</si>
  <si>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</si>
  <si>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</si>
  <si>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</si>
  <si>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</si>
  <si>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</si>
  <si>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</si>
  <si>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</si>
  <si>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</si>
  <si>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</si>
  <si>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</si>
  <si>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</si>
  <si>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</si>
  <si>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</si>
  <si>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</si>
  <si>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</si>
  <si>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</si>
  <si>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</si>
  <si>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</si>
  <si>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</si>
  <si>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</si>
  <si>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</si>
  <si>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</si>
  <si>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</si>
  <si>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</si>
  <si>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</si>
  <si>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</si>
  <si>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</si>
  <si>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</si>
  <si>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</si>
  <si>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</si>
  <si>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</si>
  <si>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</si>
  <si>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</si>
  <si>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</si>
  <si>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</si>
  <si>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</si>
  <si>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</si>
  <si>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</si>
  <si>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</si>
  <si>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</si>
  <si>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</si>
  <si>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</si>
  <si>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</si>
  <si>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</si>
  <si>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</si>
  <si>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</si>
  <si>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</si>
  <si>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</si>
  <si>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</si>
  <si>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</si>
  <si>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</si>
  <si>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</si>
  <si>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</si>
  <si>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</si>
  <si>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</si>
  <si>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</si>
  <si>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</si>
  <si>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</si>
  <si>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</si>
  <si>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</si>
  <si>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</si>
  <si>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</si>
  <si>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</si>
  <si>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</si>
  <si>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</si>
  <si>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</si>
  <si>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</si>
  <si>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</si>
  <si>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</si>
  <si>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</si>
  <si>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</si>
  <si>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</si>
  <si>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</si>
  <si>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</si>
  <si>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</si>
  <si>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</si>
  <si>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</si>
  <si>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</si>
  <si>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</si>
  <si>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</si>
  <si>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</si>
  <si>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</si>
  <si>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</si>
  <si>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</si>
  <si>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</si>
  <si>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</si>
  <si>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</si>
  <si>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</si>
  <si>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</si>
  <si>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</si>
  <si>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</si>
  <si>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</si>
  <si>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</si>
  <si>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</si>
  <si>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</si>
  <si>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</si>
  <si>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</si>
  <si>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</si>
  <si>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</si>
  <si>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</si>
  <si>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</si>
  <si>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</si>
  <si>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</si>
  <si>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</si>
  <si>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</si>
  <si>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</si>
  <si>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</si>
  <si>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</si>
  <si>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</si>
  <si>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</si>
  <si>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</si>
  <si>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</si>
  <si>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</si>
  <si>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</si>
  <si>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</si>
  <si>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</si>
  <si>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</si>
  <si>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</si>
  <si>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</si>
  <si>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</si>
  <si>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</si>
  <si>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</si>
  <si>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</si>
  <si>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</si>
  <si>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</si>
  <si>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</si>
  <si>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</si>
  <si>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</si>
  <si>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</si>
  <si>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</si>
  <si>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</si>
  <si>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</si>
  <si>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</si>
  <si>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</si>
  <si>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</si>
  <si>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</si>
  <si>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</si>
  <si>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</si>
  <si>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</si>
  <si>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</si>
  <si>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</si>
  <si>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</si>
  <si>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</si>
  <si>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</si>
  <si>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</si>
  <si>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</si>
  <si>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</si>
  <si>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</si>
  <si>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</si>
  <si>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</si>
  <si>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</si>
  <si>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</si>
  <si>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</si>
  <si>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</si>
  <si>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</si>
  <si>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</si>
  <si>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</si>
  <si>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</si>
  <si>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</si>
  <si>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</si>
  <si>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</si>
  <si>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</si>
  <si>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</si>
  <si>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</si>
  <si>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</si>
  <si>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</si>
  <si>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</si>
  <si>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</si>
  <si>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</si>
  <si>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</si>
  <si>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</si>
  <si>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</si>
  <si>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</si>
  <si>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</si>
  <si>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</si>
  <si>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</si>
  <si>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</si>
  <si>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</si>
  <si>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</si>
  <si>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</si>
  <si>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</si>
  <si>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</si>
  <si>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</si>
  <si>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</si>
  <si>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</si>
  <si>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</si>
  <si>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</si>
  <si>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</si>
  <si>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</si>
  <si>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</si>
  <si>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</si>
  <si>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</si>
  <si>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</si>
  <si>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</si>
  <si>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</si>
  <si>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</si>
  <si>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</si>
  <si>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</si>
  <si>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</si>
  <si>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</si>
  <si>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</si>
  <si>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</si>
  <si>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</si>
  <si>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</si>
  <si>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</si>
  <si>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</si>
  <si>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</si>
  <si>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</si>
  <si>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</si>
  <si>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</si>
  <si>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</si>
  <si>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</si>
  <si>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</si>
  <si>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</si>
  <si>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</si>
  <si>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</si>
  <si>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</si>
  <si>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</si>
  <si>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</si>
  <si>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</si>
  <si>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</si>
  <si>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</si>
  <si>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</si>
  <si>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</si>
  <si>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</si>
  <si>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</si>
  <si>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</si>
  <si>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</si>
  <si>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</si>
  <si>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</si>
  <si>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</si>
  <si>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</si>
  <si>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</si>
  <si>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</si>
  <si>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</si>
  <si>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</si>
  <si>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</si>
  <si>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</si>
  <si>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</si>
  <si>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</si>
  <si>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</si>
  <si>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</si>
  <si>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</si>
  <si>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</si>
  <si>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</si>
  <si>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</si>
  <si>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</si>
  <si>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</si>
  <si>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</si>
  <si>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</si>
  <si>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</si>
  <si>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</si>
  <si>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</si>
  <si>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</si>
  <si>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</si>
  <si>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</si>
  <si>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</si>
  <si>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</si>
  <si>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</si>
  <si>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</si>
  <si>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</si>
  <si>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</si>
  <si>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</si>
  <si>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</si>
  <si>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</si>
  <si>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</si>
  <si>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</si>
  <si>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</si>
  <si>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</si>
  <si>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</si>
  <si>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</si>
  <si>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</si>
  <si>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</si>
  <si>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</si>
  <si>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</si>
  <si>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</si>
  <si>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</si>
  <si>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</si>
  <si>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</si>
  <si>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</si>
  <si>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</si>
  <si>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</si>
  <si>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</si>
  <si>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</si>
  <si>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</si>
  <si>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</si>
  <si>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</si>
  <si>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</si>
  <si>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</si>
  <si>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</si>
  <si>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</si>
  <si>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</si>
  <si>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</si>
  <si>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</si>
  <si>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</si>
  <si>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</si>
  <si>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</si>
  <si>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</si>
  <si>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</si>
  <si>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</si>
  <si>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</si>
  <si>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</si>
  <si>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</si>
  <si>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</si>
  <si>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</si>
  <si>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</si>
  <si>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</si>
  <si>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</si>
  <si>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</si>
  <si>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</si>
  <si>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</si>
  <si>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</si>
  <si>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</si>
  <si>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</si>
  <si>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</si>
  <si>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</si>
  <si>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</si>
  <si>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</si>
  <si>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</si>
  <si>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</si>
  <si>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</si>
  <si>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</si>
  <si>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</si>
  <si>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</si>
  <si>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</si>
  <si>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</si>
  <si>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</si>
  <si>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</si>
  <si>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</si>
  <si>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</si>
  <si>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</si>
  <si>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</si>
  <si>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</si>
  <si>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</si>
  <si>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</si>
  <si>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</si>
  <si>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</si>
  <si>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</si>
  <si>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</si>
  <si>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</si>
  <si>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</si>
  <si>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</si>
  <si>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</si>
  <si>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</si>
  <si>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</si>
  <si>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</si>
  <si>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</si>
  <si>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</si>
  <si>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</si>
  <si>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</si>
  <si>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</si>
  <si>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</si>
  <si>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</si>
  <si>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</si>
  <si>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</si>
  <si>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</si>
  <si>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</si>
  <si>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</si>
  <si>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</si>
  <si>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</si>
  <si>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</si>
  <si>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</si>
  <si>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</si>
  <si>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</si>
  <si>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</si>
  <si>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</si>
  <si>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</si>
  <si>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</si>
  <si>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</si>
  <si>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</si>
  <si>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</si>
  <si>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</si>
  <si>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</si>
  <si>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</si>
  <si>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</si>
  <si>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</si>
  <si>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</si>
  <si>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</si>
  <si>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</si>
  <si>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</si>
  <si>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</si>
  <si>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</si>
  <si>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</si>
  <si>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</si>
  <si>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</si>
  <si>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</si>
  <si>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</si>
  <si>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</si>
  <si>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</si>
  <si>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</si>
  <si>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</si>
  <si>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</si>
  <si>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</si>
  <si>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</si>
  <si>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</si>
  <si>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</si>
  <si>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</si>
  <si>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</si>
  <si>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</si>
  <si>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</si>
  <si>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</si>
  <si>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</si>
  <si>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</si>
  <si>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</si>
  <si>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</si>
  <si>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</si>
  <si>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</si>
  <si>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</si>
  <si>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</si>
  <si>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</si>
  <si>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</si>
  <si>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</si>
  <si>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</si>
  <si>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</si>
  <si>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</si>
  <si>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</si>
  <si>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</si>
  <si>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</si>
  <si>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</si>
  <si>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</si>
  <si>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</si>
  <si>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</si>
  <si>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</si>
  <si>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</si>
  <si>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</si>
  <si>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</si>
  <si>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</si>
  <si>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</si>
  <si>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</si>
  <si>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</si>
  <si>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</si>
  <si>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</si>
  <si>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</si>
  <si>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</si>
  <si>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</si>
  <si>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</si>
  <si>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</si>
  <si>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</si>
  <si>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</si>
  <si>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</si>
  <si>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</si>
  <si>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</si>
  <si>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</si>
  <si>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</si>
  <si>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</si>
  <si>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</si>
  <si>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</si>
  <si>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</si>
  <si>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</si>
  <si>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</si>
  <si>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</si>
  <si>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</si>
  <si>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</si>
  <si>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</si>
  <si>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</si>
  <si>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</si>
  <si>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</si>
  <si>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</si>
  <si>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</si>
  <si>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</si>
  <si>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</si>
  <si>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</si>
  <si>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</si>
  <si>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</si>
  <si>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</si>
  <si>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</si>
  <si>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</si>
  <si>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</si>
  <si>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</si>
  <si>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</si>
  <si>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</si>
  <si>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</si>
  <si>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</si>
  <si>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</si>
  <si>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</si>
  <si>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</si>
  <si>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</si>
  <si>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</si>
  <si>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</si>
  <si>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</si>
  <si>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</si>
  <si>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</si>
  <si>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</si>
  <si>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</si>
  <si>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</si>
  <si>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</si>
  <si>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</si>
  <si>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</si>
  <si>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</si>
  <si>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</si>
  <si>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</si>
  <si>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</si>
  <si>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</si>
  <si>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</si>
  <si>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</si>
  <si>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</si>
  <si>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</si>
  <si>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</si>
  <si>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</si>
  <si>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</si>
  <si>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</si>
  <si>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</si>
  <si>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</si>
  <si>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</si>
  <si>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</si>
  <si>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</si>
  <si>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</si>
  <si>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</si>
  <si>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</si>
  <si>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</si>
  <si>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</si>
  <si>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</si>
  <si>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</si>
  <si>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</si>
  <si>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</si>
  <si>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</si>
  <si>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</si>
  <si>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</si>
  <si>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</si>
  <si>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</si>
  <si>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</si>
  <si>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</si>
  <si>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</si>
  <si>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</si>
  <si>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</si>
  <si>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</si>
  <si>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</si>
  <si>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</si>
  <si>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</si>
  <si>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</si>
  <si>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</si>
  <si>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</si>
  <si>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</si>
  <si>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</si>
  <si>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</si>
  <si>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</si>
  <si>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</si>
  <si>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</si>
  <si>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</si>
  <si>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</si>
  <si>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</si>
  <si>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</si>
  <si>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</si>
  <si>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</si>
  <si>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</si>
  <si>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</si>
  <si>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</si>
  <si>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</si>
  <si>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</si>
  <si>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</si>
  <si>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</si>
  <si>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</si>
  <si>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</si>
  <si>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</si>
  <si>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</si>
  <si>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</si>
  <si>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</si>
  <si>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</si>
  <si>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</si>
  <si>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</si>
  <si>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</si>
  <si>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</si>
  <si>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</si>
  <si>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</si>
  <si>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</si>
  <si>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</si>
  <si>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</si>
  <si>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</si>
  <si>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</si>
  <si>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</si>
  <si>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</si>
  <si>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</si>
  <si>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</si>
  <si>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</si>
  <si>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</si>
  <si>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</si>
  <si>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</si>
  <si>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</si>
  <si>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</si>
  <si>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</si>
  <si>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</si>
  <si>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</si>
  <si>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</si>
  <si>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</si>
  <si>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</si>
  <si>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</si>
  <si>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</si>
  <si>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</si>
  <si>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</si>
  <si>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</si>
  <si>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</si>
  <si>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</si>
  <si>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</si>
  <si>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</si>
  <si>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</si>
  <si>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</si>
  <si>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</si>
  <si>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</si>
  <si>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</si>
  <si>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</si>
  <si>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</si>
  <si>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</si>
  <si>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</si>
  <si>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</si>
  <si>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</si>
  <si>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</si>
  <si>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</si>
  <si>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</si>
  <si>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</si>
  <si>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</si>
  <si>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</si>
  <si>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</si>
  <si>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</si>
  <si>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</si>
  <si>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</si>
  <si>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</si>
  <si>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</si>
  <si>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</si>
  <si>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</si>
  <si>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</si>
  <si>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</si>
  <si>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</si>
  <si>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</si>
  <si>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</si>
  <si>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</si>
  <si>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</si>
  <si>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</si>
  <si>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</si>
  <si>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</si>
  <si>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</si>
  <si>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</si>
  <si>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</si>
  <si>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</si>
  <si>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</si>
  <si>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</si>
  <si>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</si>
  <si>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</si>
  <si>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</si>
  <si>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</si>
  <si>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</si>
  <si>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</si>
  <si>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</si>
  <si>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</si>
  <si>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</si>
  <si>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</si>
  <si>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</si>
  <si>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</si>
  <si>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</si>
  <si>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</si>
  <si>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</si>
  <si>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</si>
  <si>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</si>
  <si>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</si>
  <si>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</si>
  <si>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</si>
  <si>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</si>
  <si>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</si>
  <si>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</si>
  <si>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</si>
  <si>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</si>
  <si>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</si>
  <si>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</si>
  <si>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</si>
  <si>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</si>
  <si>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</si>
  <si>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</si>
  <si>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</si>
  <si>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</si>
  <si>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</si>
  <si>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</si>
  <si>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</si>
  <si>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</si>
  <si>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</si>
  <si>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</si>
  <si>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</si>
  <si>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</si>
  <si>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</si>
  <si>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</si>
  <si>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</si>
  <si>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</si>
  <si>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</si>
  <si>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</si>
  <si>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</si>
  <si>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</si>
  <si>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</si>
  <si>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</si>
  <si>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</si>
  <si>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</si>
  <si>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</si>
  <si>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</si>
  <si>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</si>
  <si>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</si>
  <si>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</si>
  <si>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</si>
  <si>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</si>
  <si>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</si>
  <si>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</si>
  <si>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</si>
  <si>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</si>
  <si>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</si>
  <si>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</si>
  <si>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</si>
  <si>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</si>
  <si>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</si>
  <si>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</si>
  <si>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</si>
  <si>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</si>
  <si>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</si>
  <si>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</si>
  <si>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</si>
  <si>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</si>
  <si>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</si>
  <si>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</si>
  <si>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</si>
  <si>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</si>
  <si>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</si>
  <si>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</si>
  <si>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</si>
  <si>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</si>
  <si>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</si>
  <si>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</si>
  <si>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</si>
  <si>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</si>
  <si>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</si>
  <si>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</si>
  <si>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</si>
  <si>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</si>
  <si>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</si>
  <si>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</si>
  <si>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</si>
  <si>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</si>
  <si>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</si>
  <si>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</si>
  <si>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</si>
  <si>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</si>
  <si>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</si>
  <si>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</si>
  <si>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</si>
  <si>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</si>
  <si>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</si>
  <si>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</si>
  <si>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</si>
  <si>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</si>
  <si>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</si>
  <si>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</si>
  <si>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</si>
  <si>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</si>
  <si>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</si>
  <si>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</si>
  <si>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</si>
  <si>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</si>
  <si>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</si>
  <si>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</si>
  <si>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</si>
  <si>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</si>
  <si>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</si>
  <si>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</si>
  <si>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</si>
  <si>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</si>
  <si>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</si>
  <si>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</si>
  <si>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</si>
  <si>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</si>
  <si>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</si>
  <si>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</si>
  <si>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</si>
  <si>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</si>
  <si>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</si>
  <si>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</si>
  <si>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</si>
  <si>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</si>
  <si>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</si>
  <si>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</si>
  <si>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</si>
  <si>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</si>
  <si>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</si>
  <si>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</si>
  <si>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</si>
  <si>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</si>
  <si>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</si>
  <si>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</si>
  <si>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</si>
  <si>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</si>
  <si>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</si>
  <si>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</si>
  <si>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</si>
  <si>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</si>
  <si>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</si>
  <si>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</si>
  <si>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</si>
  <si>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</si>
  <si>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</si>
  <si>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</si>
  <si>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</si>
  <si>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</si>
  <si>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</si>
  <si>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</si>
  <si>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</si>
  <si>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</si>
  <si>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</si>
  <si>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</si>
  <si>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</si>
  <si>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</si>
  <si>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</si>
  <si>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</si>
  <si>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</si>
  <si>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</si>
  <si>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</si>
  <si>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</si>
  <si>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</si>
  <si>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</si>
  <si>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</si>
  <si>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</si>
  <si>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</si>
  <si>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</si>
  <si>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</si>
  <si>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</si>
  <si>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</si>
  <si>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</si>
  <si>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</si>
  <si>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</si>
  <si>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</si>
  <si>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</si>
  <si>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</si>
  <si>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</si>
  <si>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</si>
  <si>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</si>
  <si>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</si>
  <si>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</si>
  <si>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</si>
  <si>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</si>
  <si>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</si>
  <si>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</si>
  <si>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</si>
  <si>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</si>
  <si>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</si>
  <si>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</si>
  <si>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</si>
  <si>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</si>
  <si>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</si>
  <si>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</si>
  <si>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</si>
  <si>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</si>
  <si>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</si>
  <si>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</si>
  <si>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</si>
  <si>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</si>
  <si>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</si>
  <si>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</si>
  <si>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</si>
  <si>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</si>
  <si>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</si>
  <si>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</si>
  <si>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</si>
  <si>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</si>
  <si>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</si>
  <si>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</si>
  <si>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</si>
  <si>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</si>
  <si>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</si>
  <si>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</si>
  <si>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</si>
  <si>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</si>
  <si>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</si>
  <si>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</si>
  <si>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</si>
  <si>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</si>
  <si>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</si>
  <si>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</si>
  <si>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</si>
  <si>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</si>
  <si>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</si>
  <si>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</si>
  <si>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</si>
  <si>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</si>
  <si>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</si>
  <si>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</si>
  <si>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</si>
  <si>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</si>
  <si>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</si>
  <si>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</si>
  <si>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</si>
  <si>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</si>
  <si>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</si>
  <si>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</si>
  <si>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</si>
  <si>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</si>
  <si>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</si>
  <si>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</si>
  <si>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</si>
  <si>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</si>
  <si>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</si>
  <si>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</si>
  <si>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</si>
  <si>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</si>
  <si>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</si>
  <si>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</si>
  <si>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</si>
  <si>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</si>
  <si>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</si>
  <si>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</si>
  <si>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</si>
  <si>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</si>
  <si>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</si>
  <si>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</si>
  <si>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</si>
  <si>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</si>
  <si>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</si>
  <si>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</si>
  <si>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</si>
  <si>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</si>
  <si>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</si>
  <si>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</si>
  <si>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</si>
  <si>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</si>
  <si>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</si>
  <si>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</si>
  <si>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</si>
  <si>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</si>
  <si>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</si>
  <si>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</si>
  <si>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</si>
  <si>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</si>
  <si>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</si>
  <si>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</si>
  <si>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</si>
  <si>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</si>
  <si>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</si>
  <si>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</si>
  <si>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</si>
  <si>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</si>
  <si>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</si>
  <si>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</si>
  <si>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</si>
  <si>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</si>
  <si>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</si>
  <si>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</si>
  <si>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</si>
  <si>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</si>
  <si>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</si>
  <si>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</si>
  <si>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</si>
  <si>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</si>
  <si>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</si>
  <si>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</si>
  <si>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</si>
  <si>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</si>
  <si>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</si>
  <si>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</si>
  <si>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</si>
  <si>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</si>
  <si>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</si>
  <si>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</si>
  <si>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</si>
  <si>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</si>
  <si>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</si>
  <si>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</si>
  <si>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</si>
  <si>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</si>
  <si>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</si>
  <si>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</si>
  <si>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</si>
  <si>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</si>
  <si>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</si>
  <si>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</si>
  <si>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</si>
  <si>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</si>
  <si>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</si>
  <si>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</si>
  <si>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</si>
  <si>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</si>
  <si>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</si>
  <si>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</si>
  <si>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</si>
  <si>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</si>
  <si>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</si>
  <si>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</si>
  <si>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</si>
  <si>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</si>
  <si>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</si>
  <si>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</si>
  <si>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</si>
  <si>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</si>
  <si>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</si>
  <si>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</si>
  <si>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</si>
  <si>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</si>
  <si>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</si>
  <si>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</si>
  <si>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</si>
  <si>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</si>
  <si>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</si>
  <si>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</si>
  <si>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</si>
  <si>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</si>
  <si>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</si>
  <si>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</si>
  <si>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</si>
  <si>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</si>
  <si>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</si>
  <si>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</si>
  <si>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</si>
  <si>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</si>
  <si>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</si>
  <si>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</si>
  <si>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</si>
  <si>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</si>
  <si>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</si>
  <si>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</si>
  <si>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</si>
  <si>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</si>
  <si>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</si>
  <si>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</si>
  <si>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</si>
  <si>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</si>
  <si>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</si>
  <si>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</si>
  <si>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</si>
  <si>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</si>
  <si>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</si>
  <si>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</si>
  <si>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</si>
  <si>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</si>
  <si>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</si>
  <si>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</si>
  <si>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</si>
  <si>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</si>
  <si>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</si>
  <si>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</si>
  <si>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</si>
  <si>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</si>
  <si>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</si>
  <si>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</si>
  <si>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</si>
  <si>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</si>
  <si>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</si>
  <si>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</si>
  <si>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</si>
  <si>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</si>
  <si>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</si>
  <si>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</si>
  <si>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</si>
  <si>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</si>
  <si>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</si>
  <si>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</si>
  <si>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</si>
  <si>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</si>
  <si>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</si>
  <si>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</si>
  <si>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</si>
  <si>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</si>
  <si>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</si>
  <si>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</si>
  <si>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</si>
  <si>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</si>
  <si>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</si>
  <si>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</si>
  <si>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</si>
  <si>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</si>
  <si>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</si>
  <si>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</si>
  <si>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</si>
  <si>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</si>
  <si>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</si>
  <si>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</si>
  <si>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</si>
  <si>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</si>
  <si>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</si>
  <si>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</si>
  <si>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</si>
  <si>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</si>
  <si>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</si>
  <si>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</si>
  <si>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</si>
  <si>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</si>
  <si>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</si>
  <si>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</si>
  <si>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</si>
  <si>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</si>
  <si>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</si>
  <si>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</si>
  <si>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</si>
  <si>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</si>
  <si>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</si>
  <si>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</si>
  <si>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</si>
  <si>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</si>
  <si>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</si>
  <si>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</si>
  <si>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</si>
  <si>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</si>
  <si>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</si>
  <si>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</si>
  <si>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</si>
  <si>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</si>
  <si>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</si>
  <si>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</si>
  <si>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</si>
  <si>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</si>
  <si>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</si>
  <si>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</si>
  <si>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</si>
  <si>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</si>
  <si>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</si>
  <si>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</si>
  <si>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</si>
  <si>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</si>
  <si>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</si>
  <si>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</si>
  <si>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</si>
  <si>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</si>
  <si>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</si>
  <si>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</si>
  <si>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</si>
  <si>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</si>
  <si>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</si>
  <si>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</si>
  <si>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</si>
  <si>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</si>
  <si>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</si>
  <si>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</si>
  <si>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</si>
  <si>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</si>
  <si>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</si>
  <si>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</si>
  <si>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</si>
  <si>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</si>
  <si>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</si>
  <si>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</si>
  <si>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</si>
  <si>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</si>
  <si>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</si>
  <si>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</si>
  <si>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</si>
  <si>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</si>
  <si>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</si>
  <si>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</si>
  <si>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</si>
  <si>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</si>
  <si>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</si>
  <si>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</si>
  <si>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</si>
  <si>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</si>
  <si>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</si>
  <si>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</si>
  <si>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</si>
  <si>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</si>
  <si>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</si>
  <si>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</si>
  <si>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</si>
  <si>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</si>
  <si>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</si>
  <si>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</si>
  <si>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</si>
  <si>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</si>
  <si>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</si>
  <si>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</si>
  <si>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</si>
  <si>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</si>
  <si>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</si>
  <si>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</si>
  <si>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</si>
  <si>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</si>
  <si>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</si>
  <si>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</si>
  <si>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</si>
  <si>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</si>
  <si>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</si>
  <si>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</si>
  <si>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</si>
  <si>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</si>
  <si>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</si>
  <si>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</si>
  <si>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</si>
  <si>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</si>
  <si>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</si>
  <si>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</si>
  <si>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</si>
  <si>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</si>
  <si>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</si>
  <si>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</si>
  <si>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</si>
  <si>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</si>
  <si>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</si>
  <si>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</si>
  <si>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</si>
  <si>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</si>
  <si>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</si>
  <si>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</si>
  <si>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</si>
  <si>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</si>
  <si>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</si>
  <si>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</si>
  <si>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</si>
  <si>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</si>
  <si>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</si>
  <si>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</si>
  <si>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</si>
  <si>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</si>
  <si>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</si>
  <si>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</si>
  <si>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</si>
  <si>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</si>
  <si>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</si>
  <si>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</si>
  <si>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</si>
  <si>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</si>
  <si>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</si>
  <si>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</si>
  <si>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</si>
  <si>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</si>
  <si>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</si>
  <si>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</si>
  <si>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</si>
  <si>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</si>
  <si>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</si>
  <si>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</si>
  <si>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</si>
  <si>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</si>
  <si>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</si>
  <si>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</si>
  <si>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</si>
  <si>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</si>
  <si>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</si>
  <si>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</si>
  <si>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</si>
  <si>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</si>
  <si>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</si>
  <si>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</si>
  <si>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</si>
  <si>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</si>
  <si>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</si>
  <si>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</si>
  <si>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</si>
  <si>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</si>
  <si>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</si>
  <si>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</si>
  <si>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</si>
  <si>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</si>
  <si>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</si>
  <si>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</si>
  <si>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</si>
  <si>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</si>
  <si>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</si>
  <si>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</si>
  <si>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</si>
  <si>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</si>
  <si>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</si>
  <si>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</si>
  <si>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</si>
  <si>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</si>
  <si>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</si>
  <si>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</si>
  <si>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</si>
  <si>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</si>
  <si>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</si>
  <si>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</si>
  <si>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</si>
  <si>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</si>
  <si>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</si>
  <si>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</si>
  <si>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</si>
  <si>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</si>
  <si>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</si>
  <si>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</si>
  <si>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</si>
  <si>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</si>
  <si>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</si>
  <si>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</si>
  <si>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</si>
  <si>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</si>
  <si>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</si>
  <si>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</si>
  <si>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</si>
  <si>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</si>
  <si>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</si>
  <si>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</si>
  <si>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</si>
  <si>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</si>
  <si>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</si>
  <si>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</si>
  <si>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</si>
  <si>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</si>
  <si>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</si>
  <si>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</si>
  <si>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</si>
  <si>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</si>
  <si>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</si>
  <si>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</si>
  <si>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</si>
  <si>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</si>
  <si>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</si>
  <si>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</si>
  <si>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</si>
  <si>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</si>
  <si>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</si>
  <si>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</si>
  <si>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</si>
  <si>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</si>
  <si>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</si>
  <si>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</si>
  <si>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</si>
  <si>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</si>
  <si>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</si>
  <si>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</si>
  <si>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</si>
  <si>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</si>
  <si>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</si>
  <si>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</si>
  <si>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</si>
  <si>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</si>
  <si>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</si>
  <si>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</si>
  <si>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</si>
  <si>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</si>
  <si>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</si>
  <si>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</si>
  <si>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</si>
  <si>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</si>
  <si>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</si>
  <si>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</si>
  <si>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</si>
  <si>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</si>
  <si>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</si>
  <si>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</si>
  <si>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</si>
  <si>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</si>
  <si>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</si>
  <si>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</si>
  <si>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</si>
  <si>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</si>
  <si>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</si>
  <si>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</si>
  <si>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</si>
  <si>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</si>
  <si>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</si>
  <si>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</si>
  <si>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</si>
  <si>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</si>
  <si>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</si>
  <si>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</si>
  <si>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</si>
  <si>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</si>
  <si>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</si>
  <si>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</si>
  <si>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</si>
  <si>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</si>
  <si>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</si>
  <si>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</si>
  <si>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</si>
  <si>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</si>
  <si>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</si>
  <si>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</si>
  <si>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</si>
  <si>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</si>
  <si>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</si>
  <si>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</si>
  <si>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</si>
  <si>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</si>
  <si>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</si>
  <si>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</si>
  <si>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</si>
  <si>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</si>
  <si>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</si>
  <si>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</si>
  <si>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</si>
  <si>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</si>
  <si>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</si>
  <si>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</si>
  <si>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</si>
  <si>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</si>
  <si>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</si>
  <si>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</si>
  <si>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</si>
  <si>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</si>
  <si>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</si>
  <si>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</si>
  <si>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</si>
  <si>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</si>
  <si>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</si>
  <si>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</si>
  <si>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</si>
  <si>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</si>
  <si>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</si>
  <si>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</si>
  <si>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</si>
  <si>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</si>
  <si>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</si>
  <si>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</si>
  <si>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</si>
  <si>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</si>
  <si>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</si>
  <si>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</si>
  <si>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</si>
  <si>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</si>
  <si>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</si>
  <si>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</si>
  <si>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</si>
  <si>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</si>
  <si>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</si>
  <si>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</si>
  <si>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</si>
  <si>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</si>
  <si>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</si>
  <si>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</si>
  <si>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</si>
  <si>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</si>
  <si>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</si>
  <si>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</si>
  <si>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</si>
  <si>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</si>
  <si>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</si>
  <si>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</si>
  <si>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</si>
  <si>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</si>
  <si>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</si>
  <si>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</si>
  <si>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</si>
  <si>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</si>
  <si>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</si>
  <si>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</si>
  <si>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</si>
  <si>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</si>
  <si>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</si>
  <si>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</si>
  <si>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</si>
  <si>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</si>
  <si>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</si>
  <si>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</si>
  <si>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</si>
  <si>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</si>
  <si>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</si>
  <si>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</si>
  <si>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</si>
  <si>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</si>
  <si>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</si>
  <si>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</si>
  <si>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</si>
  <si>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</si>
  <si>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</si>
  <si>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</si>
  <si>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</si>
  <si>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</si>
  <si>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</si>
  <si>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</si>
  <si>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</si>
  <si>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</si>
  <si>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</si>
  <si>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</si>
  <si>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</si>
  <si>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</si>
  <si>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</si>
  <si>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</si>
  <si>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</si>
  <si>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</si>
  <si>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</si>
  <si>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</si>
  <si>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</si>
  <si>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</si>
  <si>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</si>
  <si>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</si>
  <si>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</si>
  <si>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</si>
  <si>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</si>
  <si>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</si>
  <si>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</si>
  <si>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</si>
  <si>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</si>
  <si>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</si>
  <si>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</si>
  <si>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</si>
  <si>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</si>
  <si>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</si>
  <si>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</si>
  <si>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</si>
  <si>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</si>
  <si>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</si>
  <si>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</si>
  <si>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</si>
  <si>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</si>
  <si>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</si>
  <si>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</si>
  <si>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</si>
  <si>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</si>
  <si>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</si>
  <si>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</si>
  <si>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</si>
  <si>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</si>
  <si>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</si>
  <si>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</si>
  <si>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</si>
  <si>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</si>
  <si>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</si>
  <si>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</si>
  <si>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</si>
  <si>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</si>
  <si>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</si>
  <si>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</si>
  <si>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</si>
  <si>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</si>
  <si>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</si>
  <si>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</si>
  <si>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</si>
  <si>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</si>
  <si>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</si>
  <si>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</si>
  <si>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</si>
  <si>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</si>
  <si>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</si>
  <si>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</si>
  <si>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</si>
  <si>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</si>
  <si>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</si>
  <si>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</si>
  <si>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</si>
  <si>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</si>
  <si>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</si>
  <si>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</si>
  <si>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</si>
  <si>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</si>
  <si>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</si>
  <si>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</si>
  <si>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</si>
  <si>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</si>
  <si>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</si>
  <si>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</si>
  <si>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</si>
  <si>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</si>
  <si>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</si>
  <si>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</si>
  <si>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</si>
  <si>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</si>
  <si>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</si>
  <si>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</si>
  <si>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</si>
  <si>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</si>
  <si>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</si>
  <si>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</si>
  <si>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</si>
  <si>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</si>
  <si>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</si>
  <si>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</si>
  <si>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</si>
  <si>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</si>
  <si>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</si>
  <si>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</si>
  <si>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</si>
  <si>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</si>
  <si>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</si>
  <si>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</si>
  <si>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</si>
  <si>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</si>
  <si>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</si>
  <si>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</si>
  <si>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</si>
  <si>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</si>
  <si>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</si>
  <si>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</si>
  <si>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</si>
  <si>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</si>
  <si>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</si>
  <si>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</si>
  <si>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</si>
  <si>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</si>
  <si>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</si>
  <si>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</si>
  <si>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</si>
  <si>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</si>
  <si>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</si>
  <si>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</si>
  <si>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</si>
  <si>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</si>
  <si>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</si>
  <si>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</si>
  <si>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</si>
  <si>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</si>
  <si>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</si>
  <si>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</si>
  <si>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</si>
  <si>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</si>
  <si>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</si>
  <si>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</si>
  <si>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</si>
  <si>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</si>
  <si>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</si>
  <si>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</si>
  <si>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</si>
  <si>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</si>
  <si>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</si>
  <si>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</si>
  <si>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</si>
  <si>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</si>
  <si>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</si>
  <si>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</si>
  <si>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</si>
  <si>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</si>
  <si>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</si>
  <si>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</si>
  <si>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</si>
  <si>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</si>
  <si>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</si>
  <si>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</si>
  <si>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</si>
  <si>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</si>
  <si>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</si>
  <si>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</si>
  <si>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</si>
  <si>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</si>
  <si>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</si>
  <si>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</si>
  <si>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</si>
  <si>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</si>
  <si>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</si>
  <si>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</si>
  <si>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</si>
  <si>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</si>
  <si>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</si>
  <si>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</si>
  <si>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</si>
  <si>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</si>
  <si>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</si>
  <si>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</si>
  <si>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</si>
  <si>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</si>
  <si>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</si>
  <si>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</si>
  <si>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</si>
  <si>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</si>
  <si>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</si>
  <si>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</si>
  <si>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</si>
  <si>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</si>
  <si>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</si>
  <si>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</si>
  <si>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</si>
  <si>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</si>
  <si>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</si>
  <si>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</si>
  <si>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</si>
  <si>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</si>
  <si>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</si>
  <si>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</si>
  <si>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</si>
  <si>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</si>
  <si>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</si>
  <si>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</si>
  <si>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</si>
  <si>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</si>
  <si>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</si>
  <si>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</si>
  <si>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</si>
  <si>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</si>
  <si>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</si>
  <si>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</si>
  <si>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</si>
  <si>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</si>
  <si>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</si>
  <si>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</si>
  <si>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</si>
  <si>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</si>
  <si>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</si>
  <si>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</si>
  <si>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</si>
  <si>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</si>
  <si>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</si>
  <si>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</si>
  <si>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</si>
  <si>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</si>
  <si>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</si>
  <si>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</si>
  <si>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</si>
  <si>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</si>
  <si>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</si>
  <si>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</si>
  <si>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</si>
  <si>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</si>
  <si>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</si>
  <si>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</si>
  <si>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</si>
  <si>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</si>
  <si>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</si>
  <si>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</si>
  <si>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</si>
  <si>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</si>
  <si>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</si>
  <si>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</si>
  <si>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</si>
  <si>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</si>
  <si>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</si>
  <si>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</si>
  <si>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</si>
  <si>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</si>
  <si>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</si>
  <si>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</si>
  <si>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</si>
  <si>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</si>
  <si>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</si>
  <si>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</si>
  <si>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</si>
  <si>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</si>
  <si>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</si>
  <si>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</si>
  <si>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</si>
  <si>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</si>
  <si>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</si>
  <si>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</si>
  <si>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</si>
  <si>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</si>
  <si>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</si>
  <si>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</si>
  <si>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</si>
  <si>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</si>
  <si>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</si>
  <si>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</si>
  <si>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</si>
  <si>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</si>
  <si>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</si>
  <si>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</si>
  <si>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</si>
  <si>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</si>
  <si>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</si>
  <si>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</si>
  <si>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</si>
  <si>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</si>
  <si>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</si>
  <si>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</si>
  <si>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</si>
  <si>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</si>
  <si>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</si>
  <si>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</si>
  <si>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</si>
  <si>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</si>
  <si>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</si>
  <si>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</si>
  <si>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</si>
  <si>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</si>
  <si>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</si>
  <si>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</si>
  <si>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</si>
  <si>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</si>
  <si>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</si>
  <si>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</si>
  <si>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</si>
  <si>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</si>
  <si>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</si>
  <si>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</si>
  <si>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</si>
  <si>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</si>
  <si>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</si>
  <si>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</si>
  <si>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</si>
  <si>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</si>
  <si>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</si>
  <si>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</si>
  <si>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</si>
  <si>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</si>
  <si>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</si>
  <si>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</si>
  <si>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</si>
  <si>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</si>
  <si>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</si>
  <si>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</si>
  <si>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</si>
  <si>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</si>
  <si>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</si>
  <si>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</si>
  <si>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</si>
  <si>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</si>
  <si>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</si>
  <si>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</si>
  <si>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</si>
  <si>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</si>
  <si>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</si>
  <si>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</si>
  <si>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</si>
  <si>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</si>
  <si>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</si>
  <si>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</si>
  <si>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</si>
  <si>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</si>
  <si>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</si>
  <si>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</si>
  <si>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</si>
  <si>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</si>
  <si>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</si>
  <si>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</si>
  <si>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</si>
  <si>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</si>
  <si>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</si>
  <si>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</si>
  <si>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</si>
  <si>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</si>
  <si>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</si>
  <si>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</si>
  <si>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</si>
  <si>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</si>
  <si>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</si>
  <si>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</si>
  <si>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</si>
  <si>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</si>
  <si>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</si>
  <si>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</si>
  <si>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</si>
  <si>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</si>
  <si>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</si>
  <si>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</si>
  <si>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</si>
  <si>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</si>
  <si>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</si>
  <si>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</si>
  <si>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</si>
  <si>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</si>
  <si>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</si>
  <si>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</si>
  <si>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</si>
  <si>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</si>
  <si>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</si>
  <si>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</si>
  <si>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</si>
  <si>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</si>
  <si>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</si>
  <si>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</si>
  <si>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</si>
  <si>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</si>
  <si>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</si>
  <si>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</si>
  <si>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</si>
  <si>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</si>
  <si>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</si>
  <si>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</si>
  <si>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</si>
  <si>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</si>
  <si>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</si>
  <si>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</si>
  <si>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</si>
  <si>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</si>
  <si>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</si>
  <si>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</si>
  <si>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</si>
  <si>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</si>
  <si>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</si>
  <si>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</si>
  <si>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</si>
  <si>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</si>
  <si>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</si>
  <si>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</si>
  <si>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</si>
  <si>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</si>
  <si>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</si>
  <si>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</si>
  <si>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</si>
  <si>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</si>
  <si>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</si>
  <si>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</si>
  <si>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</si>
  <si>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</si>
  <si>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</si>
  <si>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</si>
  <si>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</si>
  <si>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</si>
  <si>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</si>
  <si>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</si>
  <si>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</si>
  <si>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</si>
  <si>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</si>
  <si>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</si>
  <si>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</si>
  <si>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</si>
  <si>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</si>
  <si>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</si>
  <si>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</si>
  <si>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</si>
  <si>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</si>
  <si>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</si>
  <si>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</si>
  <si>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</si>
  <si>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</si>
  <si>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</si>
  <si>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</si>
  <si>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</si>
  <si>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</si>
  <si>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</si>
  <si>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</si>
  <si>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</si>
  <si>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</si>
  <si>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</si>
  <si>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</si>
  <si>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</si>
  <si>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</si>
  <si>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</si>
  <si>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</si>
  <si>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</si>
  <si>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</si>
  <si>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</si>
  <si>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</si>
  <si>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</si>
  <si>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</si>
  <si>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</si>
  <si>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</si>
  <si>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</si>
  <si>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</si>
  <si>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</si>
  <si>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</si>
  <si>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</si>
  <si>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</si>
  <si>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</si>
  <si>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</si>
  <si>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</si>
  <si>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</si>
  <si>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</si>
  <si>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</si>
  <si>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</si>
  <si>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</si>
  <si>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</si>
  <si>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</si>
  <si>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</si>
  <si>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</si>
  <si>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</si>
  <si>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</si>
  <si>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</si>
  <si>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</si>
  <si>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</si>
  <si>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</si>
  <si>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</si>
  <si>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</si>
  <si>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</si>
  <si>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</si>
  <si>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</si>
  <si>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</si>
  <si>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</si>
  <si>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</si>
  <si>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</si>
  <si>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</si>
  <si>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</si>
  <si>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</si>
  <si>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</si>
  <si>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</si>
  <si>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</si>
  <si>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</si>
  <si>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</si>
  <si>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</si>
  <si>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</si>
  <si>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</si>
  <si>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</si>
  <si>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</si>
  <si>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</si>
  <si>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</si>
  <si>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</si>
  <si>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</si>
  <si>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</si>
  <si>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</si>
  <si>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</si>
  <si>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</si>
  <si>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</si>
  <si>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</si>
  <si>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</si>
  <si>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</si>
  <si>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</si>
  <si>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</si>
  <si>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</si>
  <si>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</si>
  <si>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</si>
  <si>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</si>
  <si>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</si>
  <si>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</si>
  <si>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</si>
  <si>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</si>
  <si>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</si>
  <si>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</si>
  <si>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</si>
  <si>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</si>
  <si>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</si>
  <si>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</si>
  <si>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</si>
  <si>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</si>
  <si>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</si>
  <si>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</si>
  <si>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</si>
  <si>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</si>
  <si>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</si>
  <si>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</si>
  <si>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</si>
  <si>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</si>
  <si>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</si>
  <si>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</si>
  <si>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</si>
  <si>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</si>
  <si>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</si>
  <si>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</si>
  <si>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</si>
  <si>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</si>
  <si>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</si>
  <si>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</si>
  <si>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</si>
  <si>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</si>
  <si>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</si>
  <si>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</si>
  <si>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</si>
  <si>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</si>
  <si>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</si>
  <si>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</si>
  <si>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</si>
  <si>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</si>
  <si>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</si>
  <si>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</si>
  <si>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</si>
  <si>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</si>
  <si>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</si>
  <si>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</si>
  <si>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</si>
  <si>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</si>
  <si>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</si>
  <si>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</si>
  <si>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</si>
  <si>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</si>
  <si>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</si>
  <si>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</si>
  <si>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</si>
  <si>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</si>
  <si>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</si>
  <si>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</si>
  <si>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</si>
  <si>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</si>
  <si>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</si>
  <si>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</si>
  <si>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</si>
  <si>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</si>
  <si>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</si>
  <si>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</si>
  <si>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</si>
  <si>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</si>
  <si>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</si>
  <si>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</si>
  <si>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</si>
  <si>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</si>
  <si>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</si>
  <si>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</si>
  <si>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</si>
  <si>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</si>
  <si>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</si>
  <si>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</si>
  <si>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</si>
  <si>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</si>
  <si>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</si>
  <si>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</si>
  <si>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</si>
  <si>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</si>
  <si>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</si>
  <si>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</si>
  <si>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</si>
  <si>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</si>
  <si>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</si>
  <si>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</si>
  <si>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</si>
  <si>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</si>
  <si>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</si>
  <si>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</si>
  <si>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</si>
  <si>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</si>
  <si>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</si>
  <si>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</si>
  <si>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</si>
  <si>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</si>
  <si>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</si>
  <si>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</si>
  <si>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</si>
  <si>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</si>
  <si>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</si>
  <si>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</si>
  <si>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</si>
  <si>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</si>
  <si>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</si>
  <si>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</si>
  <si>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</si>
  <si>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</si>
  <si>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</si>
  <si>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</si>
  <si>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</si>
  <si>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</si>
  <si>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</si>
  <si>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</si>
  <si>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</si>
  <si>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</si>
  <si>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</si>
  <si>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</si>
  <si>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</si>
  <si>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</si>
  <si>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</si>
  <si>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</si>
  <si>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</si>
  <si>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</si>
  <si>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</si>
  <si>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</si>
  <si>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</si>
  <si>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</si>
  <si>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</si>
  <si>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</si>
  <si>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</si>
  <si>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</si>
  <si>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</si>
  <si>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</si>
  <si>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</si>
  <si>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</si>
  <si>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</si>
  <si>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</si>
  <si>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</si>
  <si>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</si>
  <si>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</si>
  <si>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</si>
  <si>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</si>
  <si>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</si>
  <si>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</si>
  <si>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</si>
  <si>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</si>
  <si>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</si>
  <si>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</si>
  <si>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</si>
  <si>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</si>
  <si>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</si>
  <si>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</si>
  <si>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</si>
  <si>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</si>
  <si>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</si>
  <si>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</si>
  <si>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</si>
  <si>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</si>
  <si>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</si>
  <si>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</si>
  <si>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</si>
  <si>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</si>
  <si>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</si>
  <si>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</si>
  <si>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</si>
  <si>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</si>
  <si>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</si>
  <si>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</si>
  <si>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</si>
  <si>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</si>
  <si>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</si>
  <si>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</si>
  <si>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</si>
  <si>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</si>
  <si>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</si>
  <si>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</si>
  <si>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</si>
  <si>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</si>
  <si>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</si>
  <si>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</si>
  <si>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</si>
  <si>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</si>
  <si>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</si>
  <si>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</si>
  <si>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</si>
  <si>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</si>
  <si>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</si>
  <si>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</si>
  <si>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</si>
  <si>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</si>
  <si>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</si>
  <si>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</si>
  <si>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</si>
  <si>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</si>
  <si>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</si>
  <si>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</si>
  <si>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</si>
  <si>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</si>
  <si>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</si>
  <si>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</si>
  <si>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</si>
  <si>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</si>
  <si>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</si>
  <si>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</si>
  <si>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</si>
  <si>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</si>
  <si>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</si>
  <si>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</si>
  <si>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</si>
  <si>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</si>
  <si>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</si>
  <si>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</si>
  <si>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</si>
  <si>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</si>
  <si>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</si>
  <si>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</si>
  <si>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</si>
  <si>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</si>
  <si>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</si>
  <si>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</si>
  <si>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</si>
  <si>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</si>
  <si>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</si>
  <si>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</si>
  <si>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</si>
  <si>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</si>
  <si>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</si>
  <si>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</si>
  <si>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</si>
  <si>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</si>
  <si>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</si>
  <si>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</si>
  <si>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</si>
  <si>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</si>
  <si>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</si>
  <si>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</si>
  <si>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</si>
  <si>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</si>
  <si>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</si>
  <si>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</si>
  <si>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</si>
  <si>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</si>
  <si>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</si>
  <si>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</si>
  <si>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</si>
  <si>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</si>
  <si>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</si>
  <si>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</si>
  <si>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</si>
  <si>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</si>
  <si>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</si>
  <si>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</si>
  <si>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</si>
  <si>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</si>
  <si>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</si>
  <si>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</si>
  <si>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</si>
  <si>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</si>
  <si>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</si>
  <si>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</si>
  <si>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</si>
  <si>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</si>
  <si>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</si>
  <si>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</si>
  <si>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</si>
  <si>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</si>
  <si>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</si>
  <si>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</si>
  <si>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</si>
  <si>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</si>
  <si>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</si>
  <si>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</si>
  <si>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</si>
  <si>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</si>
  <si>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</si>
  <si>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</si>
  <si>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</si>
  <si>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</si>
  <si>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</si>
  <si>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</si>
  <si>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</si>
  <si>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</si>
  <si>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</si>
  <si>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</si>
  <si>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</si>
  <si>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</si>
  <si>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</si>
  <si>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</si>
  <si>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</si>
  <si>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</si>
  <si>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</si>
  <si>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</si>
  <si>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</si>
  <si>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</si>
  <si>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</si>
  <si>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</si>
  <si>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</si>
  <si>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</si>
  <si>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</si>
  <si>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</si>
  <si>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</si>
  <si>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</si>
  <si>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</si>
  <si>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</si>
  <si>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</si>
  <si>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</si>
  <si>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</si>
  <si>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</si>
  <si>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</si>
  <si>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</si>
  <si>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</si>
  <si>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</si>
  <si>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</si>
  <si>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</si>
  <si>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</si>
  <si>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</si>
  <si>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</si>
  <si>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</si>
  <si>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</si>
  <si>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</si>
  <si>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</si>
  <si>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</si>
  <si>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</si>
  <si>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</si>
  <si>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</si>
  <si>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</si>
  <si>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</si>
  <si>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</si>
  <si>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</si>
  <si>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</si>
  <si>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</si>
  <si>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</si>
  <si>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</si>
  <si>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</si>
  <si>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</si>
  <si>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</si>
  <si>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</si>
  <si>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</si>
  <si>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</si>
  <si>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</si>
  <si>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</si>
  <si>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</si>
  <si>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</si>
  <si>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</si>
  <si>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</si>
  <si>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</si>
  <si>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</si>
  <si>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</si>
  <si>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</si>
  <si>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</si>
  <si>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</si>
  <si>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</si>
  <si>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</si>
  <si>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</si>
  <si>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</si>
  <si>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</si>
  <si>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</si>
  <si>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</si>
  <si>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</si>
  <si>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</si>
  <si>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</si>
  <si>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</si>
  <si>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</si>
  <si>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</si>
  <si>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</si>
  <si>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</si>
  <si>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</si>
  <si>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</si>
  <si>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</si>
  <si>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</si>
  <si>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</si>
  <si>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</si>
  <si>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</si>
  <si>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</si>
  <si>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</si>
  <si>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</si>
  <si>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</si>
  <si>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</si>
  <si>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</si>
  <si>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</si>
  <si>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</si>
  <si>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</si>
  <si>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</si>
  <si>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</si>
  <si>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</si>
  <si>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</si>
  <si>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</si>
  <si>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</si>
  <si>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</si>
  <si>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</si>
  <si>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</si>
  <si>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</si>
  <si>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</si>
  <si>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</si>
  <si>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</si>
  <si>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</si>
  <si>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</si>
  <si>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</si>
  <si>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</si>
  <si>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</si>
  <si>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</si>
  <si>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</si>
  <si>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</si>
  <si>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</si>
  <si>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</si>
  <si>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</si>
  <si>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</si>
  <si>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</si>
  <si>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</si>
  <si>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</si>
  <si>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</si>
  <si>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</si>
  <si>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</si>
  <si>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</si>
  <si>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</si>
  <si>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</si>
  <si>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</si>
  <si>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</si>
  <si>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</si>
  <si>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</si>
  <si>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</si>
  <si>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</si>
  <si>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</si>
  <si>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</si>
  <si>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</si>
  <si>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</si>
  <si>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</si>
  <si>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</si>
  <si>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</si>
  <si>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</si>
  <si>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</si>
  <si>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</si>
  <si>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</si>
  <si>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</si>
  <si>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</si>
  <si>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</si>
  <si>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</si>
  <si>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</si>
  <si>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</si>
  <si>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</si>
  <si>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</si>
  <si>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</si>
  <si>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</si>
  <si>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</si>
  <si>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</si>
  <si>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</si>
  <si>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</si>
  <si>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</si>
  <si>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</si>
  <si>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</si>
  <si>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</si>
  <si>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</si>
  <si>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</si>
  <si>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</si>
  <si>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</si>
  <si>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</si>
  <si>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</si>
  <si>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</si>
  <si>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</si>
  <si>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</si>
  <si>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</si>
  <si>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</si>
  <si>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</si>
  <si>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</si>
  <si>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</si>
  <si>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</si>
  <si>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</si>
  <si>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</si>
  <si>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</si>
  <si>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</si>
  <si>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</si>
  <si>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</si>
  <si>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</si>
  <si>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</si>
  <si>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</si>
  <si>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</si>
  <si>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</si>
  <si>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</si>
  <si>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</si>
  <si>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</si>
  <si>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</si>
  <si>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</si>
  <si>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</si>
  <si>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</si>
  <si>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</si>
  <si>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</si>
  <si>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</si>
  <si>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</si>
  <si>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</si>
  <si>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</si>
  <si>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</si>
  <si>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</si>
  <si>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</si>
  <si>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</si>
  <si>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</si>
  <si>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</si>
  <si>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</si>
  <si>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</si>
  <si>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</si>
  <si>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</si>
  <si>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</si>
  <si>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</si>
  <si>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</si>
  <si>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</si>
  <si>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</si>
  <si>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</si>
  <si>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</si>
  <si>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</si>
  <si>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</si>
  <si>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</si>
  <si>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</si>
  <si>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</si>
  <si>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</si>
  <si>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</si>
  <si>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</si>
  <si>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</si>
  <si>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</si>
  <si>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</si>
  <si>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</si>
  <si>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</si>
  <si>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</si>
  <si>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</si>
  <si>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</si>
  <si>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</si>
  <si>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</si>
  <si>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</si>
  <si>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</si>
  <si>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</si>
  <si>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</si>
  <si>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</si>
  <si>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</si>
  <si>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</si>
  <si>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</si>
  <si>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</si>
  <si>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</si>
  <si>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</si>
  <si>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</si>
  <si>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</si>
  <si>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</si>
  <si>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</si>
  <si>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</si>
  <si>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</si>
  <si>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</si>
  <si>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</si>
  <si>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</si>
  <si>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</si>
  <si>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</si>
  <si>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</si>
  <si>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</si>
  <si>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</si>
  <si>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</si>
  <si>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</si>
  <si>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</si>
  <si>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</si>
  <si>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</si>
  <si>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</si>
  <si>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</si>
  <si>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</si>
  <si>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</si>
  <si>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</si>
  <si>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</si>
  <si>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</si>
  <si>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</si>
  <si>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</si>
  <si>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</si>
  <si>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</si>
  <si>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</si>
  <si>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</si>
  <si>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</si>
  <si>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</si>
  <si>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</si>
  <si>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</si>
  <si>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</si>
  <si>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</si>
  <si>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</si>
  <si>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</si>
  <si>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</si>
  <si>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</si>
  <si>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</si>
  <si>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</si>
  <si>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</si>
  <si>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</si>
  <si>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</si>
  <si>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</si>
  <si>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</si>
  <si>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</si>
  <si>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</si>
  <si>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</si>
  <si>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</si>
  <si>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</si>
  <si>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</si>
  <si>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</si>
  <si>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</si>
  <si>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</si>
  <si>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</si>
  <si>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</si>
  <si>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</si>
  <si>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</si>
  <si>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</si>
  <si>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</si>
  <si>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</si>
  <si>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</si>
  <si>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</si>
  <si>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</si>
  <si>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</si>
  <si>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</si>
  <si>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</si>
  <si>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</si>
  <si>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</si>
  <si>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</si>
  <si>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</si>
  <si>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</si>
  <si>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</si>
  <si>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</si>
  <si>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</si>
  <si>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</si>
  <si>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</si>
  <si>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</si>
  <si>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</si>
  <si>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</si>
  <si>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</si>
  <si>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</si>
  <si>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</si>
  <si>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</si>
  <si>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</si>
  <si>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</si>
  <si>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</si>
  <si>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</si>
  <si>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</si>
  <si>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</si>
  <si>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</si>
  <si>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</si>
  <si>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</si>
  <si>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</si>
  <si>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</si>
  <si>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</si>
  <si>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</si>
  <si>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</si>
  <si>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</si>
  <si>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</si>
  <si>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</si>
  <si>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</si>
  <si>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</si>
  <si>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</si>
  <si>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</si>
  <si>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</si>
  <si>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</si>
  <si>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</si>
  <si>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</si>
  <si>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</si>
  <si>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</si>
  <si>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</si>
  <si>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</si>
  <si>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</si>
  <si>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</si>
  <si>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</si>
  <si>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</si>
  <si>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</si>
  <si>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</si>
  <si>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</si>
  <si>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</si>
  <si>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</si>
  <si>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</si>
  <si>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</si>
  <si>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</si>
  <si>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</si>
  <si>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</si>
  <si>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</si>
  <si>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</si>
  <si>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</si>
  <si>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</si>
  <si>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</si>
  <si>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</si>
  <si>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</si>
  <si>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</si>
  <si>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</si>
  <si>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</si>
  <si>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</si>
  <si>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</si>
  <si>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</si>
  <si>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</si>
  <si>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</si>
  <si>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</si>
  <si>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</si>
  <si>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</si>
  <si>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</si>
  <si>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</si>
  <si>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</si>
  <si>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</si>
  <si>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</si>
  <si>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</si>
  <si>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</si>
  <si>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</si>
  <si>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</si>
  <si>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</si>
  <si>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</si>
  <si>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</si>
  <si>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</si>
  <si>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</si>
  <si>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</si>
  <si>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</si>
  <si>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</si>
  <si>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</si>
  <si>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</si>
  <si>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</si>
  <si>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</si>
  <si>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</si>
  <si>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</si>
  <si>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</si>
  <si>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</si>
  <si>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</si>
  <si>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</si>
  <si>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</si>
  <si>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</si>
  <si>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</si>
  <si>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</si>
  <si>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</si>
  <si>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</si>
  <si>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</si>
  <si>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</si>
  <si>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</si>
  <si>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</si>
  <si>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</si>
  <si>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</si>
  <si>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</si>
  <si>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</si>
  <si>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</si>
  <si>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</si>
  <si>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</si>
  <si>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</si>
  <si>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</si>
  <si>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</si>
  <si>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</si>
  <si>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</si>
  <si>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</si>
  <si>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</si>
  <si>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</si>
  <si>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</si>
  <si>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</si>
  <si>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</si>
  <si>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</si>
  <si>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</si>
  <si>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</si>
  <si>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</si>
  <si>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</si>
  <si>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</si>
  <si>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</si>
  <si>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</si>
  <si>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</si>
  <si>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</si>
  <si>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</si>
  <si>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</si>
  <si>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</si>
  <si>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</si>
  <si>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</si>
  <si>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</si>
  <si>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</si>
  <si>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</si>
  <si>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</si>
  <si>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</si>
  <si>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</si>
  <si>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</si>
  <si>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</si>
  <si>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</si>
  <si>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</si>
  <si>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</si>
  <si>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</si>
  <si>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</si>
  <si>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</si>
  <si>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</si>
  <si>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</si>
  <si>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</si>
  <si>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</si>
  <si>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</si>
  <si>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</si>
  <si>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</si>
  <si>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</si>
  <si>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</si>
  <si>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</si>
  <si>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</si>
  <si>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</si>
  <si>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</si>
  <si>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</si>
  <si>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</si>
  <si>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</si>
  <si>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</si>
  <si>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</si>
  <si>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</si>
  <si>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</si>
  <si>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</si>
  <si>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</si>
  <si>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</si>
  <si>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</si>
  <si>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</si>
  <si>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</si>
  <si>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</si>
  <si>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</si>
  <si>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</si>
  <si>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</si>
  <si>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</si>
  <si>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</si>
  <si>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</si>
  <si>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</si>
  <si>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</si>
  <si>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</si>
  <si>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</si>
  <si>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</si>
  <si>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</si>
  <si>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</si>
  <si>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</si>
  <si>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</si>
  <si>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</si>
  <si>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</si>
  <si>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</si>
  <si>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</si>
  <si>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</si>
  <si>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</si>
  <si>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</si>
  <si>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</si>
  <si>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</si>
  <si>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</si>
  <si>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</si>
  <si>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</si>
  <si>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</si>
  <si>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</si>
  <si>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</si>
  <si>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</si>
  <si>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</si>
  <si>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</si>
  <si>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</si>
  <si>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</si>
  <si>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</si>
  <si>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</si>
  <si>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</si>
  <si>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</si>
  <si>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</si>
  <si>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</si>
  <si>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</si>
  <si>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</si>
  <si>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</si>
  <si>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</si>
  <si>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</si>
  <si>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</si>
  <si>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</si>
  <si>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</si>
  <si>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</si>
  <si>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</si>
  <si>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</si>
  <si>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</si>
  <si>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</si>
  <si>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</si>
  <si>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</si>
  <si>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</si>
  <si>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</si>
  <si>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</si>
  <si>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</si>
  <si>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</si>
  <si>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</si>
  <si>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</si>
  <si>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</si>
  <si>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</si>
  <si>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</si>
  <si>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</si>
  <si>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</si>
  <si>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</si>
  <si>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</si>
  <si>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</si>
  <si>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</si>
  <si>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</si>
  <si>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</si>
  <si>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</si>
  <si>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</si>
  <si>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</si>
  <si>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</si>
  <si>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</si>
  <si>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</si>
  <si>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</si>
  <si>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</si>
  <si>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</si>
  <si>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</si>
  <si>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</si>
  <si>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</si>
  <si>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</si>
  <si>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</si>
  <si>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</si>
  <si>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</si>
  <si>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</si>
  <si>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</si>
  <si>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</si>
  <si>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</si>
  <si>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</si>
  <si>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</si>
  <si>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</si>
  <si>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</si>
  <si>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</si>
  <si>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</si>
  <si>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</si>
  <si>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</si>
  <si>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</si>
  <si>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</si>
  <si>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</si>
  <si>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</si>
  <si>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</si>
  <si>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</si>
  <si>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</si>
  <si>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</si>
  <si>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</si>
  <si>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</si>
  <si>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</si>
  <si>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</si>
  <si>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</si>
  <si>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</si>
  <si>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</si>
  <si>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</si>
  <si>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</si>
  <si>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</si>
  <si>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</si>
  <si>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</si>
  <si>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</si>
  <si>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</si>
  <si>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</si>
  <si>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</si>
  <si>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</si>
  <si>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</si>
  <si>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</si>
  <si>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</si>
  <si>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</si>
  <si>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</si>
  <si>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</si>
  <si>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</si>
  <si>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</si>
  <si>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</si>
  <si>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</si>
  <si>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</si>
  <si>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</si>
  <si>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</si>
  <si>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</si>
  <si>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</si>
  <si>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</si>
  <si>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</si>
  <si>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</si>
  <si>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</si>
  <si>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</si>
  <si>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</si>
  <si>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</si>
  <si>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</si>
  <si>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</si>
  <si>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</si>
  <si>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</si>
  <si>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</si>
  <si>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</si>
  <si>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</si>
  <si>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</si>
  <si>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</si>
  <si>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</si>
  <si>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</si>
  <si>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</si>
  <si>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</si>
  <si>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</si>
  <si>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</si>
  <si>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</si>
  <si>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</si>
  <si>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</si>
  <si>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</si>
  <si>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</si>
  <si>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</si>
  <si>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</si>
  <si>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</si>
  <si>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</si>
  <si>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</si>
  <si>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</si>
  <si>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</si>
  <si>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</si>
  <si>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</si>
  <si>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</si>
  <si>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</si>
  <si>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</si>
  <si>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</si>
  <si>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</si>
  <si>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</si>
  <si>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</si>
  <si>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</si>
  <si>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</si>
  <si>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</si>
  <si>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</si>
  <si>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</si>
  <si>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</si>
  <si>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</si>
  <si>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</si>
  <si>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</si>
  <si>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</si>
  <si>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</si>
  <si>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</si>
  <si>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</si>
  <si>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</si>
  <si>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</si>
  <si>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</si>
  <si>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</si>
  <si>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</si>
  <si>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</si>
  <si>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</si>
  <si>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</si>
  <si>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</si>
  <si>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</si>
  <si>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</si>
  <si>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</si>
  <si>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</si>
  <si>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</si>
  <si>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</si>
  <si>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</si>
  <si>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</si>
  <si>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</si>
  <si>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</si>
  <si>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</si>
  <si>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</si>
  <si>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</si>
  <si>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</si>
  <si>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</si>
  <si>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</si>
  <si>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</si>
  <si>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</si>
  <si>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</si>
  <si>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</si>
  <si>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</si>
  <si>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</si>
  <si>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</si>
  <si>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</si>
  <si>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</si>
  <si>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</si>
  <si>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</si>
  <si>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</si>
  <si>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</si>
  <si>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</si>
  <si>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</si>
  <si>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</si>
  <si>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</si>
  <si>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</si>
  <si>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</si>
  <si>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</si>
  <si>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</si>
  <si>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</si>
  <si>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</si>
  <si>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</si>
  <si>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</si>
  <si>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</si>
  <si>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</si>
  <si>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</si>
  <si>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</si>
  <si>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</si>
  <si>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</si>
  <si>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</si>
  <si>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</si>
  <si>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</si>
  <si>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</si>
  <si>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</si>
  <si>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</si>
  <si>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</si>
  <si>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</si>
  <si>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</si>
  <si>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</si>
  <si>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</si>
  <si>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</si>
  <si>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</si>
  <si>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</si>
  <si>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</si>
  <si>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</si>
  <si>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</si>
  <si>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</si>
  <si>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</si>
  <si>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</si>
  <si>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</si>
  <si>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</si>
  <si>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</si>
  <si>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</si>
  <si>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</si>
  <si>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</si>
  <si>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</si>
  <si>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</si>
  <si>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</si>
  <si>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</si>
  <si>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</si>
  <si>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</si>
  <si>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</si>
  <si>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</si>
  <si>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</si>
  <si>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</si>
  <si>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</si>
  <si>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</si>
  <si>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</si>
  <si>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</si>
  <si>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</si>
  <si>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</si>
  <si>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</si>
  <si>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</si>
  <si>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</si>
  <si>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</si>
  <si>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</si>
  <si>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</si>
  <si>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</si>
  <si>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</si>
  <si>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</si>
  <si>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</si>
  <si>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</si>
  <si>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</si>
  <si>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</si>
  <si>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</si>
  <si>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</si>
  <si>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</si>
  <si>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</si>
  <si>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</si>
  <si>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</si>
  <si>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</si>
  <si>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</si>
  <si>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</si>
  <si>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</si>
  <si>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</si>
  <si>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</si>
  <si>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</si>
  <si>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</si>
  <si>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</si>
  <si>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</si>
  <si>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</si>
  <si>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</si>
  <si>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</si>
  <si>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</si>
  <si>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</si>
  <si>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</si>
  <si>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</si>
  <si>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</si>
  <si>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</si>
  <si>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</si>
  <si>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</si>
  <si>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</si>
  <si>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</si>
  <si>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</si>
  <si>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</si>
  <si>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</si>
  <si>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</si>
  <si>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</si>
  <si>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</si>
  <si>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</si>
  <si>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</si>
  <si>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</si>
  <si>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</si>
  <si>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</si>
  <si>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</si>
  <si>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</si>
  <si>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</si>
  <si>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</si>
  <si>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</si>
  <si>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</si>
  <si>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</si>
  <si>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</si>
  <si>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</si>
  <si>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</si>
  <si>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</si>
  <si>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</si>
  <si>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</si>
  <si>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</si>
  <si>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</si>
  <si>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</si>
  <si>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</si>
  <si>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</si>
  <si>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</si>
  <si>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</si>
  <si>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</si>
  <si>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</si>
  <si>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</si>
  <si>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</si>
  <si>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</si>
  <si>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</si>
  <si>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</si>
  <si>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</si>
  <si>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</si>
  <si>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</si>
  <si>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</si>
  <si>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</si>
  <si>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</si>
  <si>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</si>
  <si>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</si>
  <si>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</si>
  <si>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</si>
  <si>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</si>
  <si>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</si>
  <si>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</si>
  <si>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</si>
  <si>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</si>
  <si>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</si>
  <si>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</si>
  <si>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</si>
  <si>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</si>
  <si>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</si>
  <si>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</si>
  <si>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</si>
  <si>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</si>
  <si>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</si>
  <si>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</si>
  <si>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</si>
  <si>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</si>
  <si>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</si>
  <si>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</si>
  <si>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</si>
  <si>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</si>
  <si>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</si>
  <si>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</si>
  <si>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</si>
  <si>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</si>
  <si>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</si>
  <si>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</si>
  <si>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</si>
  <si>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</si>
  <si>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</si>
  <si>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</si>
  <si>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</si>
  <si>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</si>
  <si>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</si>
  <si>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</si>
  <si>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</si>
  <si>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</si>
  <si>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</si>
  <si>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</si>
  <si>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</si>
  <si>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</si>
  <si>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</si>
  <si>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</si>
  <si>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</si>
  <si>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</si>
  <si>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</si>
  <si>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</si>
  <si>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</si>
  <si>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</si>
  <si>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</si>
  <si>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</si>
  <si>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</si>
  <si>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</si>
  <si>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</si>
  <si>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</si>
  <si>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</si>
  <si>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</si>
  <si>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</si>
  <si>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</si>
  <si>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</si>
  <si>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</si>
  <si>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</si>
  <si>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</si>
  <si>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</si>
  <si>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</si>
  <si>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</si>
  <si>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</si>
  <si>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</si>
  <si>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</si>
  <si>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</si>
  <si>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</si>
  <si>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</si>
  <si>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</si>
  <si>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</si>
  <si>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</si>
  <si>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</si>
  <si>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</si>
  <si>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</si>
  <si>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</si>
  <si>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</si>
  <si>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</si>
  <si>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</si>
  <si>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</si>
  <si>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</si>
  <si>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</si>
  <si>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</si>
  <si>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</si>
  <si>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</si>
  <si>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</si>
  <si>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</si>
  <si>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</si>
  <si>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</si>
  <si>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</si>
  <si>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</si>
  <si>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</si>
  <si>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</si>
  <si>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</si>
  <si>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</si>
  <si>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</si>
  <si>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</si>
  <si>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</si>
  <si>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</si>
  <si>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</si>
  <si>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</si>
  <si>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</si>
  <si>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</si>
  <si>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</si>
  <si>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</si>
  <si>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</si>
  <si>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</si>
  <si>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</si>
  <si>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</si>
  <si>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</si>
  <si>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</si>
  <si>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</si>
  <si>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</si>
  <si>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</si>
  <si>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</si>
  <si>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</si>
  <si>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</si>
  <si>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</si>
  <si>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</si>
  <si>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</si>
  <si>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</si>
  <si>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</si>
  <si>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</si>
  <si>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</si>
  <si>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</si>
  <si>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</si>
  <si>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</si>
  <si>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</si>
  <si>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</si>
  <si>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</si>
  <si>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</si>
  <si>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</si>
  <si>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</si>
  <si>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</si>
  <si>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</si>
  <si>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</si>
  <si>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</si>
  <si>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</si>
  <si>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</si>
  <si>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</si>
  <si>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</si>
  <si>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</si>
  <si>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</si>
  <si>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</si>
  <si>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</si>
  <si>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</si>
  <si>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</si>
  <si>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</si>
  <si>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</si>
  <si>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</si>
  <si>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</si>
  <si>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</si>
  <si>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</si>
  <si>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</si>
  <si>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</si>
  <si>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</si>
  <si>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</si>
  <si>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</si>
  <si>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</si>
  <si>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</si>
  <si>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</si>
  <si>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</si>
  <si>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</si>
  <si>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</si>
  <si>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</si>
  <si>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</si>
  <si>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</si>
  <si>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</si>
  <si>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</si>
  <si>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</si>
  <si>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</si>
  <si>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</si>
  <si>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</si>
  <si>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</si>
  <si>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</si>
  <si>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</si>
  <si>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</si>
  <si>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</si>
  <si>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</si>
  <si>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</si>
  <si>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</si>
  <si>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</si>
  <si>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</si>
  <si>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</si>
  <si>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</si>
  <si>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</si>
  <si>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</si>
  <si>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</si>
  <si>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</si>
  <si>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</si>
  <si>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</si>
  <si>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</si>
  <si>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</si>
  <si>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</si>
  <si>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</si>
  <si>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</si>
  <si>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</si>
  <si>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</si>
  <si>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</si>
  <si>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</si>
  <si>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</si>
  <si>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</si>
  <si>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</si>
  <si>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</si>
  <si>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</si>
  <si>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</si>
  <si>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</si>
  <si>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</si>
  <si>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</si>
  <si>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</si>
  <si>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</si>
  <si>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</si>
  <si>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</si>
  <si>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</si>
  <si>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</si>
  <si>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</si>
  <si>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</si>
  <si>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</si>
  <si>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</si>
  <si>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</si>
  <si>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</si>
  <si>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</si>
  <si>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</si>
  <si>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</si>
  <si>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</si>
  <si>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</si>
  <si>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</si>
  <si>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</si>
  <si>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</si>
  <si>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</si>
  <si>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</si>
  <si>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</si>
  <si>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</si>
  <si>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</si>
  <si>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</si>
  <si>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</si>
  <si>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</si>
  <si>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</si>
  <si>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</si>
  <si>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</si>
  <si>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</si>
  <si>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</si>
  <si>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</si>
  <si>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</si>
  <si>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</si>
  <si>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</si>
  <si>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</si>
  <si>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</si>
  <si>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</si>
  <si>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</si>
  <si>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</si>
  <si>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</si>
  <si>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</si>
  <si>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</si>
  <si>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</si>
  <si>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</si>
  <si>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</si>
  <si>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</si>
  <si>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</si>
  <si>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</si>
  <si>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</si>
  <si>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</si>
  <si>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</si>
  <si>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</si>
  <si>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</si>
  <si>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</si>
  <si>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</si>
  <si>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</si>
  <si>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</si>
  <si>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</si>
  <si>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</si>
  <si>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</si>
  <si>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</si>
  <si>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</si>
  <si>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</si>
  <si>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</si>
  <si>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</si>
  <si>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</si>
  <si>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</si>
  <si>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</si>
  <si>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</si>
  <si>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</si>
  <si>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</si>
  <si>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</si>
  <si>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</si>
  <si>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</si>
  <si>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</si>
  <si>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</si>
  <si>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</si>
  <si>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</si>
  <si>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</si>
  <si>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</si>
  <si>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</si>
  <si>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</si>
  <si>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</si>
  <si>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</si>
  <si>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</si>
  <si>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</si>
  <si>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</si>
  <si>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</si>
  <si>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</si>
  <si>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</si>
  <si>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</si>
  <si>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</si>
  <si>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</si>
  <si>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</si>
  <si>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</si>
  <si>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</si>
  <si>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</si>
  <si>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</si>
  <si>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</si>
  <si>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</si>
  <si>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</si>
  <si>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</si>
  <si>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</si>
  <si>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</si>
  <si>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</si>
  <si>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</si>
  <si>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</si>
  <si>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</si>
  <si>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</si>
  <si>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</si>
  <si>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</si>
  <si>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</si>
  <si>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</si>
  <si>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</si>
  <si>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</si>
  <si>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</si>
  <si>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</si>
  <si>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</si>
  <si>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</si>
  <si>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</si>
  <si>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</si>
  <si>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</si>
  <si>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</si>
  <si>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</si>
  <si>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</si>
  <si>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</si>
  <si>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</si>
  <si>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</si>
  <si>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</si>
  <si>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</si>
  <si>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</si>
  <si>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</si>
  <si>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</si>
  <si>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</si>
  <si>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</si>
  <si>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</si>
  <si>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</si>
  <si>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</si>
  <si>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</si>
  <si>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</si>
  <si>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</si>
  <si>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</si>
  <si>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</si>
  <si>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</si>
  <si>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</si>
  <si>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</si>
  <si>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</si>
  <si>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</si>
  <si>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</si>
  <si>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</si>
  <si>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</si>
  <si>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</si>
  <si>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</si>
  <si>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</si>
  <si>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</si>
  <si>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</si>
  <si>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</si>
  <si>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</si>
  <si>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</si>
  <si>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</si>
  <si>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</si>
  <si>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</si>
  <si>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</si>
  <si>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</si>
  <si>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</si>
  <si>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</si>
  <si>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</si>
  <si>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</si>
  <si>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</si>
  <si>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</si>
  <si>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</si>
  <si>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</si>
  <si>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</si>
  <si>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</si>
  <si>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</si>
  <si>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</si>
  <si>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</si>
  <si>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</si>
  <si>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</si>
  <si>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</si>
  <si>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</si>
  <si>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</si>
  <si>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</si>
  <si>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</si>
  <si>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</si>
  <si>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</si>
  <si>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</si>
  <si>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</si>
  <si>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</si>
  <si>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</si>
  <si>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</si>
  <si>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</si>
  <si>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</si>
  <si>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</si>
  <si>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</si>
  <si>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</si>
  <si>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</si>
  <si>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</si>
  <si>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</si>
  <si>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</si>
  <si>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</si>
  <si>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</si>
  <si>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</si>
  <si>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</si>
  <si>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</si>
  <si>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</si>
  <si>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</si>
  <si>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</si>
  <si>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</si>
  <si>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</si>
  <si>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</si>
  <si>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</si>
  <si>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</si>
  <si>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</si>
  <si>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</si>
  <si>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</si>
  <si>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</si>
  <si>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</si>
  <si>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</si>
  <si>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</si>
  <si>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</si>
  <si>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</si>
  <si>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</si>
  <si>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</si>
  <si>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</si>
  <si>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</si>
  <si>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</si>
  <si>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</si>
  <si>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</si>
  <si>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</si>
  <si>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</si>
  <si>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</si>
  <si>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</si>
  <si>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</si>
  <si>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</si>
  <si>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</si>
  <si>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</si>
  <si>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</si>
  <si>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</si>
  <si>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</si>
  <si>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</si>
  <si>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</si>
  <si>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</si>
  <si>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</si>
  <si>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</si>
  <si>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</si>
  <si>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</si>
  <si>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</si>
  <si>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</si>
  <si>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</si>
  <si>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</si>
  <si>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</si>
  <si>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</si>
  <si>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</si>
  <si>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</si>
  <si>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</si>
  <si>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</si>
  <si>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</si>
  <si>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</si>
  <si>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</si>
  <si>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</si>
  <si>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</si>
  <si>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</si>
  <si>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</si>
  <si>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</si>
  <si>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</si>
  <si>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</si>
  <si>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</si>
  <si>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</si>
  <si>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</si>
  <si>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</si>
  <si>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</si>
  <si>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</si>
  <si>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</si>
  <si>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</si>
  <si>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</si>
  <si>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</si>
  <si>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</si>
  <si>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</si>
  <si>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</si>
  <si>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</si>
  <si>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</si>
  <si>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</si>
  <si>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</si>
  <si>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</si>
  <si>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</si>
  <si>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</si>
  <si>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</si>
  <si>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</si>
  <si>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</si>
  <si>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</si>
  <si>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</si>
  <si>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</si>
  <si>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</si>
  <si>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</si>
  <si>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</si>
  <si>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</si>
  <si>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</si>
  <si>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</si>
  <si>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</si>
  <si>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</si>
  <si>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</si>
  <si>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</si>
  <si>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</si>
  <si>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</si>
  <si>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</si>
  <si>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</si>
  <si>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</si>
  <si>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</si>
  <si>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</si>
  <si>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</si>
  <si>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</si>
  <si>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</si>
  <si>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</si>
  <si>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</si>
  <si>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</si>
  <si>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</si>
  <si>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</si>
  <si>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</si>
  <si>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</si>
  <si>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</si>
  <si>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</si>
  <si>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</si>
  <si>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</si>
  <si>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</si>
  <si>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</si>
  <si>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</si>
  <si>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</si>
  <si>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</si>
  <si>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</si>
  <si>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</si>
  <si>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</si>
  <si>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</si>
  <si>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</si>
  <si>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</si>
  <si>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</si>
  <si>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</si>
  <si>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</si>
  <si>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</si>
  <si>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</si>
  <si>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</si>
  <si>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</si>
  <si>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</si>
  <si>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</si>
  <si>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</si>
  <si>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</si>
  <si>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</si>
  <si>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</si>
  <si>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</si>
  <si>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</si>
  <si>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</si>
  <si>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</si>
  <si>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</si>
  <si>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</si>
  <si>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</si>
  <si>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</si>
  <si>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</si>
  <si>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</si>
  <si>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</si>
  <si>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</si>
  <si>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</si>
  <si>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</si>
  <si>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</si>
  <si>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</si>
  <si>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</si>
  <si>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</si>
  <si>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</si>
  <si>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</si>
  <si>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</si>
  <si>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</si>
  <si>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</si>
  <si>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</si>
  <si>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</si>
  <si>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</si>
  <si>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</si>
  <si>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</si>
  <si>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</si>
  <si>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</si>
  <si>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</si>
  <si>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</si>
  <si>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</si>
  <si>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</si>
  <si>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</si>
  <si>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</si>
  <si>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</si>
  <si>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</si>
  <si>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</si>
  <si>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</si>
  <si>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</si>
  <si>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</si>
  <si>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</si>
  <si>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</si>
  <si>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</si>
  <si>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</si>
  <si>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</si>
  <si>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</si>
  <si>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</si>
  <si>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</si>
  <si>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</si>
  <si>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</si>
  <si>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</si>
  <si>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</si>
  <si>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</si>
  <si>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</si>
  <si>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</si>
  <si>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</si>
  <si>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</si>
  <si>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</si>
  <si>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</si>
  <si>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</si>
  <si>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</si>
  <si>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</si>
  <si>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</si>
  <si>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</si>
  <si>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</si>
  <si>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</si>
  <si>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</si>
  <si>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</si>
  <si>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</si>
  <si>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</si>
  <si>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</si>
  <si>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</si>
  <si>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</si>
  <si>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</si>
  <si>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</si>
  <si>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</si>
  <si>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</si>
  <si>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</si>
  <si>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</si>
  <si>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</si>
  <si>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</si>
  <si>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</si>
  <si>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</si>
  <si>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</si>
  <si>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</si>
  <si>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</si>
  <si>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</si>
  <si>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</si>
  <si>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</si>
  <si>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</si>
  <si>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</si>
  <si>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</si>
  <si>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</si>
  <si>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</si>
  <si>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</si>
  <si>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</si>
  <si>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</si>
  <si>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</si>
  <si>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</si>
  <si>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</si>
  <si>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</si>
  <si>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</si>
  <si>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</si>
  <si>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</si>
  <si>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</si>
  <si>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</si>
  <si>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</si>
  <si>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</si>
  <si>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</si>
  <si>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</si>
  <si>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</si>
  <si>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</si>
  <si>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</si>
  <si>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</si>
  <si>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</si>
  <si>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</si>
  <si>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</si>
  <si>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</si>
  <si>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</si>
  <si>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</si>
  <si>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</si>
  <si>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</si>
  <si>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</si>
  <si>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</si>
  <si>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</si>
  <si>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</si>
  <si>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</si>
  <si>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</si>
  <si>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</si>
  <si>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</si>
  <si>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</si>
  <si>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</si>
  <si>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</si>
  <si>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</si>
  <si>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</si>
  <si>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</si>
  <si>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</si>
  <si>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</si>
  <si>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</si>
  <si>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</si>
  <si>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</si>
  <si>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</si>
  <si>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</si>
  <si>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</si>
  <si>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</si>
  <si>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</si>
  <si>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</si>
  <si>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</si>
  <si>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</si>
  <si>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</si>
  <si>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</si>
  <si>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</si>
  <si>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</si>
  <si>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</si>
  <si>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</si>
  <si>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</si>
  <si>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</si>
  <si>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</si>
  <si>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</si>
  <si>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</si>
  <si>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</si>
  <si>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</si>
  <si>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</si>
  <si>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</si>
  <si>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</si>
  <si>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</si>
  <si>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</si>
  <si>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</si>
  <si>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</si>
  <si>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</si>
  <si>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</si>
  <si>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</si>
  <si>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</si>
  <si>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</si>
  <si>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</si>
  <si>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</si>
  <si>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</si>
  <si>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</si>
  <si>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</si>
  <si>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</si>
  <si>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</si>
  <si>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</si>
  <si>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</si>
  <si>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</si>
  <si>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</si>
  <si>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</si>
  <si>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</si>
  <si>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</si>
  <si>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</si>
  <si>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</si>
  <si>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</si>
  <si>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</si>
  <si>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</si>
  <si>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</si>
  <si>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</si>
  <si>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</si>
  <si>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</si>
  <si>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</si>
  <si>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</si>
  <si>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</si>
  <si>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</si>
  <si>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</si>
  <si>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</si>
  <si>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</si>
  <si>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</si>
  <si>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</si>
  <si>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</si>
  <si>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</si>
  <si>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</si>
  <si>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</si>
  <si>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</si>
  <si>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</si>
  <si>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</si>
  <si>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</si>
  <si>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</si>
  <si>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</si>
  <si>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</si>
  <si>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</si>
  <si>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</si>
  <si>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</si>
  <si>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</si>
  <si>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</si>
  <si>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</si>
  <si>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</si>
  <si>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</si>
  <si>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</si>
  <si>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</si>
  <si>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</si>
  <si>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</si>
  <si>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</si>
  <si>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</si>
  <si>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</si>
  <si>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</si>
  <si>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</si>
  <si>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</si>
  <si>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</si>
  <si>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</si>
  <si>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</si>
  <si>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</si>
  <si>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</si>
  <si>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</si>
  <si>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</si>
  <si>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</si>
  <si>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</si>
  <si>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</si>
  <si>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</si>
  <si>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</si>
  <si>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</si>
  <si>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</si>
  <si>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</si>
  <si>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</si>
  <si>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</si>
  <si>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</si>
  <si>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</si>
  <si>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</si>
  <si>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</si>
  <si>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</si>
  <si>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</si>
  <si>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</si>
  <si>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</si>
  <si>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</si>
  <si>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</si>
  <si>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</si>
  <si>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</si>
  <si>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</si>
  <si>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</si>
  <si>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</si>
  <si>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</si>
  <si>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</si>
  <si>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</si>
  <si>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</si>
  <si>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</si>
  <si>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</si>
  <si>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</si>
  <si>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</si>
  <si>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</si>
  <si>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</si>
  <si>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</si>
  <si>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</si>
  <si>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</si>
  <si>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</si>
  <si>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</si>
  <si>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</si>
  <si>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</si>
  <si>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</si>
  <si>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</si>
  <si>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</si>
  <si>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</si>
  <si>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</si>
  <si>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</si>
  <si>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</si>
  <si>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</si>
  <si>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</si>
  <si>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</si>
  <si>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</si>
  <si>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</si>
  <si>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</si>
  <si>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</si>
  <si>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</si>
  <si>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</si>
  <si>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</si>
  <si>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</si>
  <si>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</si>
  <si>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</si>
  <si>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</si>
  <si>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</si>
  <si>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</si>
  <si>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</si>
  <si>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</si>
  <si>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</si>
  <si>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</si>
  <si>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</si>
  <si>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</si>
  <si>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</si>
  <si>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</si>
  <si>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</si>
  <si>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</si>
  <si>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</si>
  <si>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</si>
  <si>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</si>
  <si>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</si>
  <si>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</si>
  <si>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</si>
  <si>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</si>
  <si>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</si>
  <si>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</si>
  <si>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</si>
  <si>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</si>
  <si>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</si>
  <si>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</si>
  <si>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</si>
  <si>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</si>
  <si>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</si>
  <si>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</si>
  <si>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</si>
  <si>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</si>
  <si>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</si>
  <si>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</si>
  <si>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</si>
  <si>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</si>
  <si>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</si>
  <si>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</si>
  <si>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</si>
  <si>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</si>
  <si>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</si>
  <si>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</si>
  <si>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</si>
  <si>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</si>
  <si>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</si>
  <si>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</si>
  <si>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</si>
  <si>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</si>
  <si>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</si>
  <si>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</si>
  <si>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</si>
  <si>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</si>
  <si>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</si>
  <si>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</si>
  <si>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</si>
  <si>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</si>
  <si>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</si>
  <si>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</si>
  <si>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</si>
  <si>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</si>
  <si>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</si>
  <si>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</si>
  <si>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</si>
  <si>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</si>
  <si>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</si>
  <si>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</si>
  <si>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</si>
  <si>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</si>
  <si>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</si>
  <si>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</si>
  <si>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</si>
  <si>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</si>
  <si>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</si>
  <si>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</si>
  <si>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</si>
  <si>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</si>
  <si>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</si>
  <si>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</si>
  <si>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</si>
  <si>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</si>
  <si>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</si>
  <si>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</si>
  <si>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</si>
  <si>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</si>
  <si>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</si>
  <si>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</si>
  <si>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</si>
  <si>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</si>
  <si>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</si>
  <si>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</si>
  <si>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</si>
  <si>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</si>
  <si>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</si>
  <si>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</si>
  <si>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</si>
  <si>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</si>
  <si>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</si>
  <si>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</si>
  <si>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</si>
  <si>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</si>
  <si>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</si>
  <si>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</si>
  <si>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</si>
  <si>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</si>
  <si>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</si>
  <si>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</si>
  <si>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</si>
  <si>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</si>
  <si>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</si>
  <si>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</si>
  <si>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</si>
  <si>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</si>
  <si>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</si>
  <si>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</si>
  <si>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</si>
  <si>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</si>
  <si>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</si>
  <si>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</si>
  <si>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</si>
  <si>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</si>
  <si>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</si>
  <si>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</si>
  <si>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</si>
  <si>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</si>
  <si>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</si>
  <si>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</si>
  <si>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</si>
  <si>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</si>
  <si>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</si>
  <si>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</si>
  <si>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</si>
  <si>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</si>
  <si>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</si>
  <si>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</si>
  <si>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</si>
  <si>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</si>
  <si>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</si>
  <si>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</si>
  <si>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</si>
  <si>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</si>
  <si>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</si>
  <si>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</si>
  <si>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</si>
  <si>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</si>
  <si>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</si>
  <si>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</si>
  <si>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</si>
  <si>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</si>
  <si>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</si>
  <si>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</si>
  <si>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</si>
  <si>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</si>
  <si>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</si>
  <si>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</si>
  <si>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</si>
  <si>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</si>
  <si>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</si>
  <si>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</si>
  <si>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</si>
  <si>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</si>
  <si>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</si>
  <si>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</si>
  <si>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</si>
  <si>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</si>
  <si>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</si>
  <si>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</si>
  <si>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</si>
  <si>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</si>
  <si>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</si>
  <si>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</si>
  <si>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</si>
  <si>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</si>
  <si>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</si>
  <si>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</si>
  <si>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</si>
  <si>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</si>
  <si>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</si>
  <si>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</si>
  <si>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</si>
  <si>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</si>
  <si>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</si>
  <si>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</si>
  <si>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</si>
  <si>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</si>
  <si>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</si>
  <si>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</si>
  <si>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</si>
  <si>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</si>
  <si>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</si>
  <si>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</si>
  <si>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</si>
  <si>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</si>
  <si>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</si>
  <si>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</si>
  <si>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</si>
  <si>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</si>
  <si>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</si>
  <si>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</si>
  <si>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</si>
  <si>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</si>
  <si>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</si>
  <si>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</si>
  <si>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</si>
  <si>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</si>
  <si>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</si>
  <si>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</si>
  <si>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</si>
  <si>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</si>
  <si>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</si>
  <si>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</si>
  <si>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</si>
  <si>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</si>
  <si>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</si>
  <si>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</si>
  <si>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</si>
  <si>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</si>
  <si>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</si>
  <si>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</si>
  <si>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</si>
  <si>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</si>
  <si>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</si>
  <si>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</si>
  <si>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</si>
  <si>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</si>
  <si>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</si>
  <si>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</si>
  <si>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</si>
  <si>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</si>
  <si>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</si>
  <si>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</si>
  <si>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</si>
  <si>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</si>
  <si>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</si>
  <si>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</si>
  <si>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</si>
  <si>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</si>
  <si>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</si>
  <si>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</si>
  <si>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</si>
  <si>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</si>
  <si>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</si>
  <si>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</si>
  <si>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</si>
  <si>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</si>
  <si>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</si>
  <si>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</si>
  <si>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</si>
  <si>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</si>
  <si>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</si>
  <si>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</si>
  <si>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</si>
  <si>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</si>
  <si>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</si>
  <si>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</si>
  <si>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</si>
  <si>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</si>
  <si>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</si>
  <si>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</si>
  <si>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</si>
  <si>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</si>
  <si>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</si>
  <si>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</si>
  <si>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</si>
  <si>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</si>
  <si>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</si>
  <si>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</si>
  <si>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</si>
  <si>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</si>
  <si>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</si>
  <si>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</si>
  <si>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</si>
  <si>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</si>
  <si>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</si>
  <si>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</si>
  <si>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</si>
  <si>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</si>
  <si>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</si>
  <si>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</si>
  <si>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</si>
  <si>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</si>
  <si>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</si>
  <si>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</si>
  <si>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</si>
  <si>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</si>
  <si>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</si>
  <si>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</si>
  <si>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</si>
  <si>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</si>
  <si>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</si>
  <si>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</si>
  <si>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</si>
  <si>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</si>
  <si>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</si>
  <si>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</si>
  <si>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</si>
  <si>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</si>
  <si>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</si>
  <si>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</si>
  <si>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</si>
  <si>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</si>
  <si>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</si>
  <si>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</si>
  <si>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</si>
  <si>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</si>
  <si>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</si>
  <si>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</si>
  <si>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</si>
  <si>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</si>
  <si>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</si>
  <si>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</si>
  <si>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</si>
  <si>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</si>
  <si>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</si>
  <si>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</si>
  <si>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</si>
  <si>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</si>
  <si>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</si>
  <si>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</si>
  <si>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</si>
  <si>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</si>
  <si>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</si>
  <si>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</si>
  <si>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</si>
  <si>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</si>
  <si>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</si>
  <si>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</si>
  <si>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</si>
  <si>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</si>
  <si>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</si>
  <si>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</si>
  <si>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</si>
  <si>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</si>
  <si>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</si>
  <si>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</si>
  <si>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</si>
  <si>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</si>
  <si>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</si>
  <si>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</si>
  <si>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</si>
  <si>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</si>
  <si>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</si>
  <si>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</si>
  <si>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</si>
  <si>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</si>
  <si>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</si>
  <si>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</si>
  <si>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</si>
  <si>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</si>
  <si>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</si>
  <si>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</si>
  <si>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</si>
  <si>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</si>
  <si>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</si>
  <si>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</si>
  <si>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</si>
  <si>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</si>
  <si>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</si>
  <si>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</si>
  <si>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</si>
  <si>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</si>
  <si>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</si>
  <si>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</si>
  <si>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</si>
  <si>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</si>
  <si>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</si>
  <si>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</si>
  <si>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</si>
  <si>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</si>
  <si>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</si>
  <si>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</si>
  <si>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</si>
  <si>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</si>
  <si>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</si>
  <si>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</si>
  <si>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</si>
  <si>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</si>
  <si>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</si>
  <si>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</si>
  <si>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</si>
  <si>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</si>
  <si>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</si>
  <si>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</si>
  <si>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</si>
  <si>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</si>
  <si>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</si>
  <si>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</si>
  <si>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</si>
  <si>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</si>
  <si>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</si>
  <si>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</si>
  <si>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</si>
  <si>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</si>
  <si>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</si>
  <si>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</si>
  <si>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</si>
  <si>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</si>
  <si>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</si>
  <si>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</si>
  <si>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</si>
  <si>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</si>
  <si>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</si>
  <si>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</si>
  <si>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</si>
  <si>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</si>
  <si>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</si>
  <si>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</si>
  <si>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</si>
  <si>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</si>
  <si>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</si>
  <si>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</si>
  <si>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</si>
  <si>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</si>
  <si>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</si>
  <si>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</si>
  <si>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</si>
  <si>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</si>
  <si>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</si>
  <si>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</si>
  <si>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</si>
  <si>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</si>
  <si>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</si>
  <si>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</si>
  <si>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</si>
  <si>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</si>
  <si>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</si>
  <si>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</si>
  <si>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</si>
  <si>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</si>
  <si>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</si>
  <si>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</si>
  <si>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</si>
  <si>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</si>
  <si>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</si>
  <si>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</si>
  <si>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</si>
  <si>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</si>
  <si>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</si>
  <si>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</si>
  <si>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</si>
  <si>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</si>
  <si>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</si>
  <si>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</si>
  <si>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</si>
  <si>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</si>
  <si>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</si>
  <si>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</si>
  <si>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</si>
  <si>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</si>
  <si>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</si>
  <si>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</si>
  <si>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</si>
  <si>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</si>
  <si>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</si>
  <si>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</si>
  <si>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</si>
  <si>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</si>
  <si>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</si>
  <si>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</si>
  <si>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</si>
  <si>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</si>
  <si>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</si>
  <si>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</si>
  <si>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</si>
  <si>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</si>
  <si>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</si>
  <si>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</si>
  <si>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</si>
  <si>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</si>
  <si>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</si>
  <si>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</si>
  <si>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</si>
  <si>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</si>
  <si>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</si>
  <si>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</si>
  <si>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</si>
  <si>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</si>
  <si>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</si>
  <si>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</si>
  <si>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</si>
  <si>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</si>
  <si>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</si>
  <si>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</si>
  <si>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</si>
  <si>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</si>
  <si>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</si>
  <si>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</si>
  <si>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</si>
  <si>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</si>
  <si>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</si>
  <si>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</si>
  <si>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</si>
  <si>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</si>
  <si>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</si>
  <si>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</si>
  <si>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</si>
  <si>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</si>
  <si>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</si>
  <si>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</si>
  <si>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</si>
  <si>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</si>
  <si>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</si>
  <si>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</si>
  <si>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</si>
  <si>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</si>
  <si>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</si>
  <si>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</si>
  <si>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</si>
  <si>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</si>
  <si>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</si>
  <si>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</si>
  <si>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</si>
  <si>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</si>
  <si>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</si>
  <si>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</si>
  <si>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</si>
  <si>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</si>
  <si>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</si>
  <si>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</si>
  <si>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</si>
  <si>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</si>
  <si>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</si>
  <si>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</si>
  <si>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</si>
  <si>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</si>
  <si>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</si>
  <si>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</si>
  <si>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</si>
  <si>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</si>
  <si>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</si>
  <si>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</si>
  <si>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</si>
  <si>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</si>
  <si>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</si>
  <si>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</si>
  <si>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</si>
  <si>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</si>
  <si>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</si>
  <si>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</si>
  <si>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</si>
  <si>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</si>
  <si>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</si>
  <si>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</si>
  <si>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</si>
  <si>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</si>
  <si>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</si>
  <si>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</si>
  <si>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</si>
  <si>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</si>
  <si>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</si>
  <si>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</si>
  <si>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</si>
  <si>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</si>
  <si>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</si>
  <si>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</si>
  <si>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</si>
  <si>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</si>
  <si>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</si>
  <si>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</si>
  <si>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</si>
  <si>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</si>
  <si>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</si>
  <si>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</si>
  <si>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</si>
  <si>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</si>
  <si>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</si>
  <si>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</si>
  <si>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</si>
  <si>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</si>
  <si>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</si>
  <si>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</si>
  <si>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</si>
  <si>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</si>
  <si>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</si>
  <si>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</si>
  <si>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</si>
  <si>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</si>
  <si>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</si>
  <si>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</si>
  <si>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</si>
  <si>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</si>
  <si>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</si>
  <si>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</si>
  <si>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</si>
  <si>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</si>
  <si>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</si>
  <si>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</si>
  <si>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</si>
  <si>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</si>
  <si>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</si>
  <si>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</si>
  <si>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</si>
  <si>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</si>
  <si>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</si>
  <si>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</si>
  <si>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</si>
  <si>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</si>
  <si>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</si>
  <si>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</si>
  <si>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</si>
  <si>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</si>
  <si>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</si>
  <si>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</si>
  <si>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</si>
  <si>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</si>
  <si>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</si>
  <si>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</si>
  <si>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</si>
  <si>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</si>
  <si>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</si>
  <si>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</si>
  <si>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</si>
  <si>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</si>
  <si>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</si>
  <si>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</si>
  <si>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</si>
  <si>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</si>
  <si>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</si>
  <si>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</si>
  <si>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</si>
  <si>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</si>
  <si>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</si>
  <si>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</si>
  <si>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</si>
  <si>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</si>
  <si>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</si>
  <si>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</si>
  <si>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</si>
  <si>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</si>
  <si>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</si>
  <si>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</si>
  <si>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</si>
  <si>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</si>
  <si>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</si>
  <si>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</si>
  <si>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</si>
  <si>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</si>
  <si>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</si>
  <si>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</si>
  <si>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</si>
  <si>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</si>
  <si>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</si>
  <si>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</si>
  <si>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</si>
  <si>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</si>
  <si>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</si>
  <si>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</si>
  <si>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</si>
  <si>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</si>
  <si>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</si>
  <si>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</si>
  <si>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</si>
  <si>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</si>
  <si>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</si>
  <si>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</si>
  <si>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</si>
  <si>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</si>
  <si>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</si>
  <si>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</si>
  <si>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</si>
  <si>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</si>
  <si>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</si>
  <si>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</si>
  <si>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</si>
  <si>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</si>
  <si>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</si>
  <si>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</si>
  <si>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</si>
  <si>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</si>
  <si>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</si>
  <si>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</si>
  <si>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</si>
  <si>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</si>
  <si>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</si>
  <si>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</si>
  <si>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</si>
  <si>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</si>
  <si>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</si>
  <si>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</si>
  <si>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</si>
  <si>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</si>
  <si>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</si>
  <si>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</si>
  <si>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</si>
  <si>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</si>
  <si>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</si>
  <si>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</si>
  <si>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</si>
  <si>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</si>
  <si>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</si>
  <si>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</si>
  <si>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</si>
  <si>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</si>
  <si>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</si>
  <si>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</si>
  <si>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</si>
  <si>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</si>
  <si>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</si>
  <si>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</si>
  <si>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</si>
  <si>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</si>
  <si>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</si>
  <si>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</si>
  <si>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</si>
  <si>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</si>
  <si>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</si>
  <si>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</si>
  <si>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</si>
  <si>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</si>
  <si>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</si>
  <si>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</si>
  <si>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</si>
  <si>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</si>
  <si>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</si>
  <si>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</si>
  <si>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</si>
  <si>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</si>
  <si>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</si>
  <si>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</si>
  <si>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</si>
  <si>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</si>
  <si>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</si>
  <si>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</si>
  <si>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</si>
  <si>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</si>
  <si>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</si>
  <si>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</si>
  <si>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</si>
  <si>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</si>
  <si>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</si>
  <si>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</si>
  <si>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</si>
  <si>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</si>
  <si>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</si>
  <si>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</si>
  <si>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</si>
  <si>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</si>
  <si>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</si>
  <si>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</si>
  <si>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</si>
  <si>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</si>
  <si>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</si>
  <si>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</si>
  <si>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</si>
  <si>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</si>
  <si>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</si>
  <si>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</si>
  <si>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</si>
  <si>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</si>
  <si>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</si>
  <si>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</si>
  <si>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</si>
  <si>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</si>
  <si>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</si>
  <si>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</si>
  <si>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</si>
  <si>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</si>
  <si>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</si>
  <si>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</si>
  <si>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</si>
  <si>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</si>
  <si>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</si>
  <si>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</si>
  <si>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</si>
  <si>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</si>
  <si>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</si>
  <si>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</si>
  <si>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</si>
  <si>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</si>
  <si>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</si>
  <si>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</si>
  <si>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</si>
  <si>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</si>
  <si>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</si>
  <si>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</si>
  <si>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</si>
  <si>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</si>
  <si>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</si>
  <si>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</si>
  <si>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</si>
  <si>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</si>
  <si>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</si>
  <si>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</si>
  <si>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</si>
  <si>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</si>
  <si>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</si>
  <si>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</si>
  <si>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</si>
  <si>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</si>
  <si>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</si>
  <si>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</si>
  <si>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</si>
  <si>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</si>
  <si>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</si>
  <si>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</si>
  <si>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</si>
  <si>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</si>
  <si>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</si>
  <si>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</si>
  <si>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</si>
  <si>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</si>
  <si>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</si>
  <si>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</si>
  <si>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</si>
  <si>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</si>
  <si>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</si>
  <si>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</si>
  <si>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</si>
  <si>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</si>
  <si>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</si>
  <si>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</si>
  <si>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</si>
  <si>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</si>
  <si>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</si>
  <si>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</si>
  <si>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</si>
  <si>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</si>
  <si>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</si>
  <si>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</si>
  <si>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</si>
  <si>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</si>
  <si>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</si>
  <si>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</si>
  <si>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</si>
  <si>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</si>
  <si>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</si>
  <si>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</si>
  <si>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</si>
  <si>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</si>
  <si>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</si>
  <si>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</si>
  <si>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</si>
  <si>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</si>
  <si>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</si>
  <si>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</si>
  <si>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</si>
  <si>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</si>
  <si>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</si>
  <si>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</si>
  <si>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</si>
  <si>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</si>
  <si>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</si>
  <si>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</si>
  <si>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</si>
  <si>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</si>
  <si>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</si>
  <si>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</si>
  <si>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</si>
  <si>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</si>
  <si>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</si>
  <si>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</si>
  <si>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</si>
  <si>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</si>
  <si>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</si>
  <si>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</si>
  <si>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</si>
  <si>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</si>
  <si>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</si>
  <si>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</si>
  <si>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</si>
  <si>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</si>
  <si>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</si>
  <si>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</si>
  <si>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</si>
  <si>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</si>
  <si>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</si>
  <si>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</si>
  <si>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</si>
  <si>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</si>
  <si>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</si>
  <si>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</si>
  <si>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</si>
  <si>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</si>
  <si>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</si>
  <si>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</si>
  <si>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</si>
  <si>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</si>
  <si>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</si>
  <si>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</si>
  <si>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</si>
  <si>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</si>
  <si>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</si>
  <si>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</si>
  <si>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</si>
  <si>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</si>
  <si>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</si>
  <si>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</si>
  <si>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</si>
  <si>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</si>
  <si>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</si>
  <si>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</si>
  <si>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</si>
  <si>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</si>
  <si>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</si>
  <si>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</si>
  <si>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</si>
  <si>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</si>
  <si>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</si>
  <si>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</si>
  <si>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</si>
  <si>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</si>
  <si>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</si>
  <si>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</si>
  <si>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</si>
  <si>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</si>
  <si>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</si>
  <si>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</si>
  <si>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</si>
  <si>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</si>
  <si>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</si>
  <si>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</si>
  <si>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</si>
  <si>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</si>
  <si>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</si>
  <si>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</si>
  <si>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</si>
  <si>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</si>
  <si>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</si>
  <si>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</si>
  <si>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</si>
  <si>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</si>
  <si>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</si>
  <si>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</si>
  <si>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</si>
  <si>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</si>
  <si>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</si>
  <si>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</si>
  <si>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</si>
  <si>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</si>
  <si>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</si>
  <si>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</si>
  <si>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</si>
  <si>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</si>
  <si>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</si>
  <si>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</si>
  <si>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</si>
  <si>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</si>
  <si>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</si>
  <si>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</si>
  <si>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</si>
  <si>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</si>
  <si>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</si>
  <si>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</si>
  <si>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</si>
  <si>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</si>
  <si>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</si>
  <si>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</si>
  <si>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</si>
  <si>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</si>
  <si>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</si>
  <si>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</si>
  <si>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</si>
  <si>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</si>
  <si>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</si>
  <si>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</si>
  <si>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</si>
  <si>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</si>
  <si>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</si>
  <si>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</si>
  <si>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</si>
  <si>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</si>
  <si>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</si>
  <si>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</si>
  <si>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</si>
  <si>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</si>
  <si>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</si>
  <si>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</si>
  <si>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</si>
  <si>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</si>
  <si>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</si>
  <si>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</si>
  <si>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</si>
  <si>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</si>
  <si>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</si>
  <si>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</si>
  <si>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</si>
  <si>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</si>
  <si>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</si>
  <si>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</si>
  <si>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</si>
  <si>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</si>
  <si>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</si>
  <si>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</si>
  <si>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</si>
  <si>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</si>
  <si>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</si>
  <si>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</si>
  <si>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</si>
  <si>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</si>
  <si>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</si>
  <si>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</si>
  <si>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</si>
  <si>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</si>
  <si>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</si>
  <si>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</si>
  <si>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</si>
  <si>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</si>
  <si>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</si>
  <si>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</si>
  <si>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</si>
  <si>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</si>
  <si>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</si>
  <si>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</si>
  <si>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</si>
  <si>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</si>
  <si>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</si>
  <si>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</si>
  <si>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</si>
  <si>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</si>
  <si>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</si>
  <si>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</si>
  <si>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</si>
  <si>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</si>
  <si>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</si>
  <si>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</si>
  <si>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</si>
  <si>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</si>
  <si>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</si>
  <si>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</si>
  <si>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</si>
  <si>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</si>
  <si>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</si>
  <si>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</si>
  <si>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</si>
  <si>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</si>
  <si>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</si>
  <si>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</si>
  <si>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</si>
  <si>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</si>
  <si>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</si>
  <si>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</si>
  <si>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</si>
  <si>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</si>
  <si>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</si>
  <si>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</si>
  <si>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</si>
  <si>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</si>
  <si>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</si>
  <si>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</si>
  <si>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</si>
  <si>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</si>
  <si>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</si>
  <si>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</si>
  <si>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</si>
  <si>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</si>
  <si>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</si>
  <si>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</si>
  <si>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</si>
  <si>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</si>
  <si>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</si>
  <si>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</si>
  <si>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</si>
  <si>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</si>
  <si>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</si>
  <si>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</si>
  <si>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</si>
  <si>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</si>
  <si>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</si>
  <si>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</si>
  <si>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</si>
  <si>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</si>
  <si>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</si>
  <si>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</si>
  <si>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</si>
  <si>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</si>
  <si>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</si>
  <si>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</si>
  <si>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</si>
  <si>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</si>
  <si>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</si>
  <si>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</si>
  <si>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</si>
  <si>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</si>
  <si>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</si>
  <si>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</si>
  <si>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</si>
  <si>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</si>
  <si>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</si>
  <si>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</si>
  <si>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</si>
  <si>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</si>
  <si>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</si>
  <si>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</si>
  <si>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</si>
  <si>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</si>
  <si>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</si>
  <si>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</si>
  <si>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</si>
  <si>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</si>
  <si>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</si>
  <si>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</si>
  <si>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</si>
  <si>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</si>
  <si>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</si>
  <si>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</si>
  <si>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</si>
  <si>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</si>
  <si>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</si>
  <si>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</si>
  <si>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</si>
  <si>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</si>
  <si>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</si>
  <si>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</si>
  <si>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</si>
  <si>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</si>
  <si>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</si>
  <si>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</si>
  <si>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</si>
  <si>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</si>
  <si>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</si>
  <si>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</si>
  <si>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</si>
  <si>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</si>
  <si>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</si>
  <si>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</si>
  <si>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</si>
  <si>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</si>
  <si>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</si>
  <si>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</si>
  <si>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</si>
  <si>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</si>
  <si>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</si>
  <si>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</si>
  <si>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</si>
  <si>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</si>
  <si>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</si>
  <si>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</si>
  <si>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</si>
  <si>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</si>
  <si>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</si>
  <si>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</si>
  <si>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</si>
  <si>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</si>
  <si>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</si>
  <si>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</si>
  <si>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</si>
  <si>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</si>
  <si>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</si>
  <si>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</si>
  <si>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</si>
  <si>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</si>
  <si>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</si>
  <si>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</si>
  <si>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</si>
  <si>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</si>
  <si>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</si>
  <si>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</si>
  <si>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</si>
  <si>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</si>
  <si>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</si>
  <si>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</si>
  <si>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</si>
  <si>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</si>
  <si>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</si>
  <si>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</si>
  <si>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</si>
  <si>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</si>
  <si>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</si>
  <si>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</si>
  <si>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</si>
  <si>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</si>
  <si>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</si>
  <si>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</si>
  <si>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</si>
  <si>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</si>
  <si>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</si>
  <si>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</si>
  <si>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</si>
  <si>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</si>
  <si>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</si>
  <si>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</si>
  <si>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</si>
  <si>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</si>
  <si>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</si>
  <si>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</si>
  <si>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</si>
  <si>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</si>
  <si>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</si>
  <si>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</si>
  <si>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</si>
  <si>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</si>
  <si>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</si>
  <si>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</si>
  <si>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</si>
  <si>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</si>
  <si>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</si>
  <si>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</si>
  <si>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</si>
  <si>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</si>
  <si>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</si>
  <si>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</si>
  <si>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</si>
  <si>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</si>
  <si>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</si>
  <si>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</si>
  <si>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</si>
  <si>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</si>
  <si>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</si>
  <si>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</si>
  <si>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</si>
  <si>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</si>
  <si>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</si>
  <si>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</si>
  <si>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</si>
  <si>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</si>
  <si>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</si>
  <si>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</si>
  <si>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</si>
  <si>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</si>
  <si>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</si>
  <si>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</si>
  <si>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</si>
  <si>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</si>
  <si>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</si>
  <si>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</si>
  <si>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</si>
  <si>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</si>
  <si>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</si>
  <si>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</si>
  <si>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</si>
  <si>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</si>
  <si>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</si>
  <si>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</si>
  <si>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</si>
  <si>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</si>
  <si>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</si>
  <si>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</si>
  <si>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</si>
  <si>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</si>
  <si>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</si>
  <si>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</si>
  <si>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</si>
  <si>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</si>
  <si>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</si>
  <si>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</si>
  <si>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</si>
  <si>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</si>
  <si>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</si>
  <si>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</si>
  <si>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</si>
  <si>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</si>
  <si>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</si>
  <si>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</si>
  <si>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</si>
  <si>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</si>
  <si>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</si>
  <si>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</si>
  <si>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</si>
  <si>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</si>
  <si>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</si>
  <si>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</si>
  <si>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</si>
  <si>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</si>
  <si>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</si>
  <si>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</si>
  <si>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</si>
  <si>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</si>
  <si>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</si>
  <si>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</si>
  <si>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</si>
  <si>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</si>
  <si>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</si>
  <si>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</si>
  <si>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</si>
  <si>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</si>
  <si>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</si>
  <si>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</si>
  <si>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</si>
  <si>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</si>
  <si>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</si>
  <si>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</si>
  <si>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</si>
  <si>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</si>
  <si>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</si>
  <si>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</si>
  <si>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</si>
  <si>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</si>
  <si>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</si>
  <si>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</si>
  <si>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</si>
  <si>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</si>
  <si>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</si>
  <si>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</si>
  <si>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</si>
  <si>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</si>
  <si>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</si>
  <si>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</si>
  <si>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</si>
  <si>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</si>
  <si>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</si>
  <si>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</si>
  <si>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</si>
  <si>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</si>
  <si>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</si>
  <si>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</si>
  <si>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</si>
  <si>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</si>
  <si>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</si>
  <si>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</si>
  <si>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</si>
  <si>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</si>
  <si>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</si>
  <si>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</si>
  <si>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</si>
  <si>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</si>
  <si>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</si>
  <si>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</si>
  <si>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</si>
  <si>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</si>
  <si>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</si>
  <si>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</si>
  <si>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</si>
  <si>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</si>
  <si>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</si>
  <si>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</si>
  <si>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</si>
  <si>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</si>
  <si>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</si>
  <si>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</si>
  <si>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</si>
  <si>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</si>
  <si>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</si>
  <si>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</si>
  <si>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</si>
  <si>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</si>
  <si>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</si>
  <si>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</si>
  <si>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</si>
  <si>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</si>
  <si>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</si>
  <si>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</si>
  <si>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</si>
  <si>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</si>
  <si>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</si>
  <si>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</si>
  <si>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</si>
  <si>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</si>
  <si>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</si>
  <si>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</si>
  <si>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</si>
  <si>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</si>
  <si>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</si>
  <si>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</si>
  <si>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</si>
  <si>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</si>
  <si>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</si>
  <si>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</si>
  <si>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</si>
  <si>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</si>
  <si>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</si>
  <si>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</si>
  <si>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</si>
  <si>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</si>
  <si>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</si>
  <si>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</si>
  <si>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</si>
  <si>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</si>
  <si>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</si>
  <si>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</si>
  <si>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</si>
  <si>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</si>
  <si>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</si>
  <si>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</si>
  <si>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</si>
  <si>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</si>
  <si>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</si>
  <si>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</si>
  <si>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</si>
  <si>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</si>
  <si>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</si>
  <si>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</si>
  <si>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</si>
  <si>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</si>
  <si>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</si>
  <si>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</si>
  <si>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</si>
  <si>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</si>
  <si>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</si>
  <si>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</si>
  <si>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</si>
  <si>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</si>
  <si>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</si>
  <si>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</si>
  <si>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</si>
  <si>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</si>
  <si>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</si>
  <si>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</si>
  <si>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</si>
  <si>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</si>
  <si>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</si>
  <si>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</si>
  <si>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</si>
  <si>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</si>
  <si>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</si>
  <si>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</si>
  <si>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</si>
  <si>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</si>
  <si>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</si>
  <si>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</si>
  <si>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</si>
  <si>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</si>
  <si>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</si>
  <si>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</si>
  <si>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</si>
  <si>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</si>
  <si>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</si>
  <si>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</si>
  <si>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</si>
  <si>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</si>
  <si>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</si>
  <si>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</si>
  <si>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</si>
  <si>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</si>
  <si>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</si>
  <si>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</si>
  <si>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</si>
  <si>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</si>
  <si>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</si>
  <si>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</si>
  <si>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</si>
  <si>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</si>
  <si>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</si>
  <si>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</si>
  <si>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</si>
  <si>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</si>
  <si>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</si>
  <si>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</si>
  <si>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</si>
  <si>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</si>
  <si>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</si>
  <si>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</si>
  <si>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</si>
  <si>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</si>
  <si>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</si>
  <si>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</si>
  <si>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</si>
  <si>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</si>
  <si>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</si>
  <si>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</si>
  <si>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</si>
  <si>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</si>
  <si>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</si>
  <si>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</si>
  <si>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</si>
  <si>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</si>
  <si>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</si>
  <si>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</si>
  <si>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</si>
  <si>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</si>
  <si>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</si>
  <si>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</si>
  <si>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</si>
  <si>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</si>
  <si>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</si>
  <si>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</si>
  <si>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</si>
  <si>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</si>
  <si>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</si>
  <si>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</si>
  <si>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</si>
  <si>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</si>
  <si>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</si>
  <si>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</si>
  <si>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</si>
  <si>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</si>
  <si>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</si>
  <si>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</si>
  <si>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</si>
  <si>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</si>
  <si>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</si>
  <si>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</si>
  <si>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</si>
  <si>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</si>
  <si>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</si>
  <si>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</si>
  <si>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</si>
  <si>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</si>
  <si>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</si>
  <si>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</si>
  <si>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</si>
  <si>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</si>
  <si>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</si>
  <si>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</si>
  <si>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</si>
  <si>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</si>
  <si>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</si>
  <si>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</si>
  <si>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</si>
  <si>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</si>
  <si>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</si>
  <si>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</si>
  <si>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</si>
  <si>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</si>
  <si>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</si>
  <si>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</si>
  <si>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</si>
  <si>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</si>
  <si>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</si>
  <si>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</si>
  <si>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</si>
  <si>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</si>
  <si>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</si>
  <si>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</si>
  <si>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</si>
  <si>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</si>
  <si>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</si>
  <si>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</si>
  <si>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</si>
  <si>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</si>
  <si>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</si>
  <si>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</si>
  <si>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</si>
  <si>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</si>
  <si>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</si>
  <si>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</si>
  <si>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</si>
  <si>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</si>
  <si>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</si>
  <si>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</si>
  <si>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</si>
  <si>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</si>
  <si>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</si>
  <si>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</si>
  <si>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</si>
  <si>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</si>
  <si>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</si>
  <si>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</si>
  <si>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</si>
  <si>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</si>
  <si>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</si>
  <si>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</si>
  <si>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</si>
  <si>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</si>
  <si>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</si>
  <si>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</si>
  <si>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</si>
  <si>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</si>
  <si>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</si>
  <si>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</si>
  <si>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</si>
  <si>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</si>
  <si>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</si>
  <si>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</si>
  <si>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</si>
  <si>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</si>
  <si>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</si>
  <si>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</si>
  <si>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</si>
  <si>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</si>
  <si>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</si>
  <si>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</si>
  <si>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</si>
  <si>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</si>
  <si>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</si>
  <si>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</si>
  <si>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</si>
  <si>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</si>
  <si>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</si>
  <si>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</si>
  <si>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</si>
  <si>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</si>
  <si>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</si>
  <si>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</si>
  <si>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</si>
  <si>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</si>
  <si>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</si>
  <si>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</si>
  <si>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</si>
  <si>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</si>
  <si>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</si>
  <si>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</si>
  <si>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</si>
  <si>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</si>
  <si>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</si>
  <si>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</si>
  <si>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</si>
  <si>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</si>
  <si>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</si>
  <si>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</si>
  <si>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</si>
  <si>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</si>
  <si>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</si>
  <si>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</si>
  <si>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</si>
  <si>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</si>
  <si>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</si>
  <si>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</si>
  <si>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</si>
  <si>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</si>
  <si>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</si>
  <si>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</si>
  <si>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</si>
  <si>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</si>
  <si>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</si>
  <si>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</si>
  <si>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</si>
  <si>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</si>
  <si>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</si>
  <si>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</si>
  <si>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</si>
  <si>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</si>
  <si>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</si>
  <si>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</si>
  <si>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</si>
  <si>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</si>
  <si>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</si>
  <si>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</si>
  <si>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</si>
  <si>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</si>
  <si>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</si>
  <si>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</si>
  <si>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</si>
  <si>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</si>
  <si>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</si>
  <si>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</si>
  <si>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</si>
  <si>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</si>
  <si>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</si>
  <si>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</si>
  <si>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</si>
  <si>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</si>
  <si>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</si>
  <si>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</si>
  <si>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</si>
  <si>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</si>
  <si>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</si>
  <si>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</si>
  <si>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</si>
  <si>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</si>
  <si>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</si>
  <si>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</si>
  <si>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</si>
  <si>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</si>
  <si>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</si>
  <si>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</si>
  <si>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</si>
  <si>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</si>
  <si>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</si>
  <si>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</si>
  <si>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</si>
  <si>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</si>
  <si>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</si>
  <si>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</si>
  <si>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</si>
  <si>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</si>
  <si>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</si>
  <si>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</si>
  <si>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</si>
  <si>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</si>
  <si>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</si>
  <si>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</si>
  <si>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</si>
  <si>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</si>
  <si>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</si>
  <si>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</si>
  <si>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</si>
  <si>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</si>
  <si>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</si>
  <si>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</si>
  <si>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</si>
  <si>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</si>
  <si>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</si>
  <si>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</si>
  <si>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</si>
  <si>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</si>
  <si>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</si>
  <si>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</si>
  <si>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</si>
  <si>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</si>
  <si>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</si>
  <si>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</si>
  <si>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</si>
  <si>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</si>
  <si>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</si>
  <si>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</si>
  <si>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</si>
  <si>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</si>
  <si>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</si>
  <si>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</si>
  <si>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</si>
  <si>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</si>
  <si>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</si>
  <si>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</si>
  <si>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</si>
  <si>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</si>
  <si>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</si>
  <si>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</si>
  <si>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</si>
  <si>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</si>
  <si>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</si>
  <si>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</si>
  <si>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</si>
  <si>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</si>
  <si>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</si>
  <si>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</si>
  <si>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</si>
  <si>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</si>
  <si>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</si>
  <si>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</si>
  <si>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</si>
  <si>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</si>
  <si>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</si>
  <si>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</si>
  <si>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</si>
  <si>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</si>
  <si>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</si>
  <si>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</si>
  <si>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</si>
  <si>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</si>
  <si>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</si>
  <si>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</si>
  <si>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</si>
  <si>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</si>
  <si>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</si>
  <si>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</si>
  <si>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</si>
  <si>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</si>
  <si>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</si>
  <si>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</si>
  <si>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</si>
  <si>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</si>
  <si>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</si>
  <si>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</si>
  <si>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</si>
  <si>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</si>
  <si>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</si>
  <si>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</si>
  <si>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</si>
  <si>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</si>
  <si>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</si>
  <si>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</si>
  <si>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</si>
  <si>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</si>
  <si>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</si>
  <si>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</si>
  <si>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</si>
  <si>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</si>
  <si>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</si>
  <si>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</si>
  <si>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</si>
  <si>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</si>
  <si>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</si>
  <si>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</si>
  <si>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</si>
  <si>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</si>
  <si>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</si>
  <si>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</si>
  <si>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</si>
  <si>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</si>
  <si>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</si>
  <si>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</si>
  <si>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</si>
  <si>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</si>
  <si>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</si>
  <si>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</si>
  <si>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</si>
  <si>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</si>
  <si>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</si>
  <si>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</si>
  <si>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</si>
  <si>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</si>
  <si>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</si>
  <si>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</si>
  <si>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</si>
  <si>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</si>
  <si>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</si>
  <si>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</si>
  <si>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</si>
  <si>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</si>
  <si>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</si>
  <si>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</si>
  <si>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</si>
  <si>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</si>
  <si>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</si>
  <si>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</si>
  <si>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</si>
  <si>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</si>
  <si>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</si>
  <si>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</si>
  <si>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</si>
  <si>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</si>
  <si>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</si>
  <si>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</si>
  <si>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</si>
  <si>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</si>
  <si>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</si>
  <si>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</si>
  <si>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</si>
  <si>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</si>
  <si>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</si>
  <si>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</si>
  <si>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</si>
  <si>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</si>
  <si>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</si>
  <si>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</si>
  <si>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</si>
  <si>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</si>
  <si>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</si>
  <si>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</si>
  <si>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</si>
  <si>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</si>
  <si>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</si>
  <si>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</si>
  <si>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</si>
  <si>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</si>
  <si>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</si>
  <si>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</si>
  <si>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</si>
  <si>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</si>
  <si>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</si>
  <si>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</si>
  <si>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</si>
  <si>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</si>
  <si>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</si>
  <si>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</si>
  <si>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</si>
  <si>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</si>
  <si>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</si>
  <si>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</si>
  <si>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</si>
  <si>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</si>
  <si>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</si>
  <si>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</si>
  <si>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</si>
  <si>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</si>
  <si>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</si>
  <si>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</si>
  <si>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</si>
  <si>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</si>
  <si>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</si>
  <si>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</si>
  <si>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</si>
  <si>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</si>
  <si>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</si>
  <si>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</si>
  <si>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</si>
  <si>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</si>
  <si>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</si>
  <si>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</si>
  <si>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</si>
  <si>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</si>
  <si>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</si>
  <si>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</si>
  <si>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</si>
  <si>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</si>
  <si>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</si>
  <si>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</si>
  <si>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</si>
  <si>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</si>
  <si>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</si>
  <si>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</si>
  <si>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</si>
  <si>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</si>
  <si>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</si>
  <si>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</si>
  <si>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</si>
  <si>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</si>
  <si>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</si>
  <si>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</si>
  <si>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</si>
  <si>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</si>
  <si>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</si>
  <si>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</si>
  <si>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</si>
  <si>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</si>
  <si>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</si>
  <si>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</si>
  <si>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</si>
  <si>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</si>
  <si>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</si>
  <si>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</si>
  <si>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</si>
  <si>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</si>
  <si>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</si>
  <si>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</si>
  <si>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</si>
  <si>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</si>
  <si>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</si>
  <si>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</si>
  <si>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</si>
  <si>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</si>
  <si>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</si>
  <si>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</si>
  <si>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</si>
  <si>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</si>
  <si>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</si>
  <si>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</si>
  <si>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</si>
  <si>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</si>
  <si>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</si>
  <si>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</si>
  <si>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</si>
  <si>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</si>
  <si>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</si>
  <si>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</si>
  <si>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</si>
  <si>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</si>
  <si>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</si>
  <si>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</si>
  <si>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</si>
  <si>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</si>
  <si>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</si>
  <si>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</si>
  <si>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</si>
  <si>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</si>
  <si>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</si>
  <si>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</si>
  <si>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</si>
  <si>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</si>
  <si>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</si>
  <si>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</si>
  <si>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</si>
  <si>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</si>
  <si>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</si>
  <si>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</si>
  <si>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</si>
  <si>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</si>
  <si>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</si>
  <si>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</si>
  <si>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</si>
  <si>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</si>
  <si>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</si>
  <si>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</si>
  <si>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</si>
  <si>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</si>
  <si>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</si>
  <si>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</si>
  <si>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</si>
  <si>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</si>
  <si>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</si>
  <si>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</si>
  <si>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</si>
  <si>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</si>
  <si>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</si>
  <si>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</si>
  <si>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</si>
  <si>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</si>
  <si>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</si>
  <si>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</si>
  <si>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</si>
  <si>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</si>
  <si>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</si>
  <si>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</si>
  <si>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</si>
  <si>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</si>
  <si>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</si>
  <si>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</si>
  <si>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</si>
  <si>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</si>
  <si>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</si>
  <si>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</si>
  <si>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</si>
  <si>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</si>
  <si>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</si>
  <si>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</si>
  <si>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</si>
  <si>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</si>
  <si>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</si>
  <si>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</si>
  <si>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</si>
  <si>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</si>
  <si>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</si>
  <si>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</si>
  <si>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</si>
  <si>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</si>
  <si>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</si>
  <si>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</si>
  <si>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</si>
  <si>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</si>
  <si>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</si>
  <si>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</si>
  <si>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</si>
  <si>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</si>
  <si>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</si>
  <si>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</si>
  <si>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</si>
  <si>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</si>
  <si>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</si>
  <si>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</si>
  <si>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</si>
  <si>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</si>
  <si>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</si>
  <si>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</si>
  <si>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</si>
  <si>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</si>
  <si>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</si>
  <si>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</si>
  <si>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</si>
  <si>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</si>
  <si>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</si>
  <si>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</si>
  <si>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</si>
  <si>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</si>
  <si>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</si>
  <si>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</si>
  <si>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</si>
  <si>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</si>
  <si>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</si>
  <si>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</si>
  <si>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</si>
  <si>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</si>
  <si>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</si>
  <si>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</si>
  <si>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</si>
  <si>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</si>
  <si>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</si>
  <si>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</si>
  <si>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</si>
  <si>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</si>
  <si>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</si>
  <si>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</si>
  <si>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</si>
  <si>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</si>
  <si>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</si>
  <si>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</si>
  <si>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</si>
  <si>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</si>
  <si>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</si>
  <si>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</si>
  <si>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</si>
  <si>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</si>
  <si>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</si>
  <si>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</si>
  <si>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</si>
  <si>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</si>
  <si>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</si>
  <si>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</si>
  <si>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</si>
  <si>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</si>
  <si>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</si>
  <si>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</si>
  <si>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</si>
  <si>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</si>
  <si>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</si>
  <si>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</si>
  <si>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</si>
  <si>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</si>
  <si>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</si>
  <si>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</si>
  <si>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</si>
  <si>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</si>
  <si>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</si>
  <si>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</si>
  <si>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</si>
  <si>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</si>
  <si>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</si>
  <si>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</si>
  <si>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</si>
  <si>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</si>
  <si>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</si>
  <si>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</si>
  <si>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</si>
  <si>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</si>
  <si>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</si>
  <si>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</si>
  <si>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</si>
  <si>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</si>
  <si>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</si>
  <si>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</si>
  <si>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</si>
  <si>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</si>
  <si>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</si>
  <si>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</si>
  <si>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</si>
  <si>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</si>
  <si>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</si>
  <si>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</si>
  <si>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</si>
  <si>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</si>
  <si>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</si>
  <si>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</si>
  <si>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</si>
  <si>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</si>
  <si>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</si>
  <si>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</si>
  <si>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</si>
  <si>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</si>
  <si>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</si>
  <si>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</si>
  <si>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</si>
  <si>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</si>
  <si>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</si>
  <si>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</si>
  <si>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</si>
  <si>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</si>
  <si>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</si>
  <si>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</si>
  <si>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</si>
  <si>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</si>
  <si>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</si>
  <si>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</si>
  <si>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</si>
  <si>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</si>
  <si>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</si>
  <si>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</si>
  <si>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</si>
  <si>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</si>
  <si>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</si>
  <si>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</si>
  <si>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</si>
  <si>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</si>
  <si>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</si>
  <si>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</si>
  <si>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</si>
  <si>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</si>
  <si>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</si>
  <si>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</si>
  <si>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</si>
  <si>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</si>
  <si>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</si>
  <si>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</si>
  <si>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</si>
  <si>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</si>
  <si>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</si>
  <si>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</si>
  <si>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</si>
  <si>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</si>
  <si>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</si>
  <si>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</si>
  <si>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</si>
  <si>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</si>
  <si>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</si>
  <si>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</si>
  <si>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</si>
  <si>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</si>
  <si>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</si>
  <si>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</si>
  <si>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</si>
  <si>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</si>
  <si>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</si>
  <si>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</si>
  <si>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</si>
  <si>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</si>
  <si>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</si>
  <si>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</si>
  <si>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</si>
  <si>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</si>
  <si>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</si>
  <si>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</si>
  <si>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</si>
  <si>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</si>
  <si>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</si>
  <si>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</si>
  <si>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</si>
  <si>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</si>
  <si>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</si>
  <si>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</si>
  <si>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</si>
  <si>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</si>
  <si>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</si>
  <si>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</si>
  <si>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</si>
  <si>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</si>
  <si>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</si>
  <si>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</si>
  <si>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</si>
  <si>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</si>
  <si>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</si>
  <si>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</si>
  <si>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</si>
  <si>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</si>
  <si>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</si>
  <si>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</si>
  <si>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</si>
  <si>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</si>
  <si>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</si>
  <si>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</si>
  <si>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</si>
  <si>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</si>
  <si>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</si>
  <si>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</si>
  <si>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</si>
  <si>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</si>
  <si>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</si>
  <si>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</si>
  <si>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</si>
  <si>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</si>
  <si>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</si>
  <si>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</si>
  <si>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</si>
  <si>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</si>
  <si>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</si>
  <si>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</si>
  <si>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</si>
  <si>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</si>
  <si>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</si>
  <si>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</si>
  <si>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</si>
  <si>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</si>
  <si>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</si>
  <si>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</si>
  <si>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</si>
  <si>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</si>
  <si>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</si>
  <si>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</si>
  <si>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</si>
  <si>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</si>
  <si>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</si>
  <si>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</si>
  <si>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</si>
  <si>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</si>
  <si>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</si>
  <si>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</si>
  <si>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</si>
  <si>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</si>
  <si>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</si>
  <si>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</si>
  <si>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</si>
  <si>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</si>
  <si>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</si>
  <si>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</si>
  <si>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</si>
  <si>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</si>
  <si>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</si>
  <si>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</si>
  <si>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</si>
  <si>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</si>
  <si>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</si>
  <si>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</si>
  <si>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</si>
  <si>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</si>
  <si>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</si>
  <si>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</si>
  <si>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</si>
  <si>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</si>
  <si>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</si>
  <si>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</si>
  <si>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</si>
  <si>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</si>
  <si>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</si>
  <si>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</si>
  <si>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</si>
  <si>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</si>
  <si>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</si>
  <si>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</si>
  <si>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</si>
  <si>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</si>
  <si>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</si>
  <si>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</si>
  <si>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</si>
  <si>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</si>
  <si>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</si>
  <si>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</si>
  <si>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</si>
  <si>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</si>
  <si>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</si>
  <si>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</si>
  <si>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</si>
  <si>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</si>
  <si>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</si>
  <si>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</si>
  <si>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</si>
  <si>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</si>
  <si>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</si>
  <si>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</si>
  <si>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</si>
  <si>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</si>
  <si>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</si>
  <si>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</si>
  <si>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</si>
  <si>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</si>
  <si>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</si>
  <si>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</si>
  <si>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</si>
  <si>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</si>
  <si>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</si>
  <si>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</si>
  <si>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</si>
  <si>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</si>
  <si>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</si>
  <si>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</si>
  <si>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</si>
  <si>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</si>
  <si>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</si>
  <si>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</si>
  <si>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</si>
  <si>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</si>
  <si>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</si>
  <si>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</si>
  <si>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</si>
  <si>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</si>
  <si>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</si>
  <si>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</si>
  <si>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</si>
  <si>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</si>
  <si>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</si>
  <si>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</si>
  <si>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</si>
  <si>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</si>
  <si>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</si>
  <si>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</si>
  <si>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</si>
  <si>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</si>
  <si>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</si>
  <si>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</si>
  <si>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</si>
  <si>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</si>
  <si>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</si>
  <si>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</si>
  <si>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</si>
  <si>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</si>
  <si>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</si>
  <si>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</si>
  <si>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</si>
  <si>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</si>
  <si>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</si>
  <si>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</si>
  <si>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</si>
  <si>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</si>
  <si>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</si>
  <si>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</si>
  <si>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</si>
  <si>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</si>
  <si>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</si>
  <si>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</si>
  <si>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</si>
  <si>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</si>
  <si>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</si>
  <si>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</si>
  <si>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</si>
  <si>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</si>
  <si>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</si>
  <si>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</si>
  <si>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</si>
  <si>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</si>
  <si>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</si>
  <si>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</si>
  <si>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</si>
  <si>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</si>
  <si>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</si>
  <si>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</si>
  <si>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</si>
  <si>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</si>
  <si>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</si>
  <si>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</si>
  <si>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</si>
  <si>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</si>
  <si>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</si>
  <si>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</si>
  <si>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</si>
  <si>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</si>
  <si>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</si>
  <si>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</si>
  <si>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</si>
  <si>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</si>
  <si>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</si>
  <si>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</si>
  <si>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</si>
  <si>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</si>
  <si>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</si>
  <si>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</si>
  <si>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</si>
  <si>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</si>
  <si>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</si>
  <si>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</si>
  <si>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</si>
  <si>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</si>
  <si>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</si>
  <si>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</si>
  <si>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</si>
  <si>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</si>
  <si>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</si>
  <si>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</si>
  <si>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</si>
  <si>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</si>
  <si>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</si>
  <si>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</si>
  <si>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</si>
  <si>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</si>
  <si>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</si>
  <si>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</si>
  <si>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</si>
  <si>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</si>
  <si>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</si>
  <si>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</si>
  <si>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</si>
  <si>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</si>
  <si>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</si>
  <si>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</si>
  <si>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</si>
  <si>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</si>
  <si>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</si>
  <si>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</si>
  <si>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</si>
  <si>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</si>
  <si>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</si>
  <si>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</si>
  <si>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</si>
  <si>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</si>
  <si>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</si>
  <si>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</si>
  <si>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</si>
  <si>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</si>
  <si>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</si>
  <si>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</si>
  <si>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</si>
  <si>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</si>
  <si>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</si>
  <si>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</si>
  <si>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</si>
  <si>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</si>
  <si>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</si>
  <si>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</si>
  <si>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</si>
  <si>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</si>
  <si>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</si>
  <si>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</si>
  <si>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</si>
  <si>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</si>
  <si>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</si>
  <si>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</si>
  <si>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</si>
  <si>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</si>
  <si>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</si>
  <si>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</si>
  <si>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</si>
  <si>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</si>
  <si>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</si>
  <si>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</si>
  <si>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</si>
  <si>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</si>
  <si>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</si>
  <si>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</si>
  <si>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</si>
  <si>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</si>
  <si>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</si>
  <si>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</si>
  <si>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</si>
  <si>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</si>
  <si>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</si>
  <si>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</si>
  <si>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</si>
  <si>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</si>
  <si>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</si>
  <si>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</si>
  <si>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</si>
  <si>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</si>
  <si>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</si>
  <si>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</si>
  <si>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</si>
  <si>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</si>
  <si>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</si>
  <si>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</si>
  <si>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</si>
  <si>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</si>
  <si>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</si>
  <si>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</si>
  <si>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</si>
  <si>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</si>
  <si>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</si>
  <si>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</si>
  <si>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</si>
  <si>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</si>
  <si>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</si>
  <si>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</si>
  <si>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</si>
  <si>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</si>
  <si>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</si>
  <si>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</si>
  <si>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</si>
  <si>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</si>
  <si>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</si>
  <si>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</si>
  <si>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</si>
  <si>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</si>
  <si>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</si>
  <si>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</si>
  <si>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</si>
  <si>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</si>
  <si>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</si>
  <si>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</si>
  <si>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</si>
  <si>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</si>
  <si>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</si>
  <si>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</si>
  <si>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</si>
  <si>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</si>
  <si>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</si>
  <si>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</si>
  <si>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</si>
  <si>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</si>
  <si>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</si>
  <si>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</si>
  <si>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</si>
  <si>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</si>
  <si>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</si>
  <si>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</si>
  <si>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</si>
  <si>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</si>
  <si>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</si>
  <si>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</si>
  <si>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</si>
  <si>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</si>
  <si>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</si>
  <si>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</si>
  <si>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</si>
  <si>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</si>
  <si>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</si>
  <si>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</si>
  <si>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</si>
  <si>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</si>
  <si>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</si>
  <si>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</si>
  <si>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</si>
  <si>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</si>
  <si>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</si>
  <si>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</si>
  <si>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</si>
  <si>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</si>
  <si>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</si>
  <si>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</si>
  <si>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</si>
  <si>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</si>
  <si>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</si>
  <si>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</si>
  <si>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</si>
  <si>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</si>
  <si>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</si>
  <si>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</si>
  <si>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</si>
  <si>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</si>
  <si>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</si>
  <si>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</si>
  <si>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</si>
  <si>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</si>
  <si>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</si>
  <si>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</si>
  <si>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</si>
  <si>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</si>
  <si>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</si>
  <si>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</si>
  <si>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</si>
  <si>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</si>
  <si>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</si>
  <si>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</si>
  <si>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</si>
  <si>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</si>
  <si>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</si>
  <si>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</si>
  <si>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</si>
  <si>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</si>
  <si>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</si>
  <si>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</si>
  <si>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</si>
  <si>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</si>
  <si>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</si>
  <si>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</si>
  <si>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</si>
  <si>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</si>
  <si>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</si>
  <si>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</si>
  <si>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</si>
  <si>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</si>
  <si>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</si>
  <si>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</si>
  <si>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</si>
  <si>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</si>
  <si>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</si>
  <si>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</si>
  <si>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</si>
  <si>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</si>
  <si>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</si>
  <si>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</si>
  <si>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</si>
  <si>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</si>
  <si>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</si>
  <si>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</si>
  <si>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</si>
  <si>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</si>
  <si>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</si>
  <si>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</si>
  <si>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</si>
  <si>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</si>
  <si>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</si>
  <si>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</si>
  <si>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</si>
  <si>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</si>
  <si>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</si>
  <si>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</si>
  <si>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</si>
  <si>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</si>
  <si>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</si>
  <si>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</si>
  <si>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</si>
  <si>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</si>
  <si>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</si>
  <si>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</si>
  <si>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</si>
  <si>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</si>
  <si>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</si>
  <si>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</si>
  <si>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</si>
  <si>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</si>
  <si>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</si>
  <si>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</si>
  <si>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</si>
  <si>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</si>
  <si>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</si>
  <si>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</si>
  <si>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</si>
  <si>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</si>
  <si>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</si>
  <si>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</si>
  <si>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</si>
  <si>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</si>
  <si>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</si>
  <si>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</si>
  <si>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</si>
  <si>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</si>
  <si>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</si>
  <si>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</si>
  <si>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</si>
  <si>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</si>
  <si>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</si>
  <si>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</si>
  <si>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</si>
  <si>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</si>
  <si>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</si>
  <si>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</si>
  <si>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</si>
  <si>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</si>
  <si>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</si>
  <si>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</si>
  <si>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</si>
  <si>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</si>
  <si>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</si>
  <si>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</si>
  <si>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</si>
  <si>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</si>
  <si>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</si>
  <si>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</si>
  <si>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</si>
  <si>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</si>
  <si>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</si>
  <si>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</si>
  <si>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</si>
  <si>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</si>
  <si>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</si>
  <si>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</si>
  <si>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</si>
  <si>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</si>
  <si>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</si>
  <si>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</si>
  <si>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</si>
  <si>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</si>
  <si>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</si>
  <si>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</si>
  <si>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</si>
  <si>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</si>
  <si>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</si>
  <si>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</si>
  <si>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</si>
  <si>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</si>
  <si>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</si>
  <si>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</si>
  <si>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</si>
  <si>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</si>
  <si>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</si>
  <si>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</si>
  <si>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</si>
  <si>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</si>
  <si>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</si>
  <si>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</si>
  <si>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</si>
  <si>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</si>
  <si>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</si>
  <si>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</si>
  <si>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</si>
  <si>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</si>
  <si>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</si>
  <si>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</si>
  <si>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</si>
  <si>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</si>
  <si>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</si>
  <si>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</si>
  <si>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</si>
  <si>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</si>
  <si>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</si>
  <si>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</si>
  <si>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</si>
  <si>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</si>
  <si>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</si>
  <si>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</si>
  <si>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</si>
  <si>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</si>
  <si>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</si>
  <si>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</si>
  <si>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</si>
  <si>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</si>
  <si>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</si>
  <si>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</si>
  <si>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</si>
  <si>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</si>
  <si>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</si>
  <si>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</si>
  <si>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</si>
  <si>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</si>
  <si>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</si>
  <si>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</si>
  <si>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</si>
  <si>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</si>
  <si>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</si>
  <si>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</si>
  <si>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</si>
  <si>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</si>
  <si>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</si>
  <si>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</si>
  <si>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</si>
  <si>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</si>
  <si>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</si>
  <si>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</si>
  <si>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</si>
  <si>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</si>
  <si>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</si>
  <si>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</si>
  <si>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</si>
  <si>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</si>
  <si>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</si>
  <si>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</si>
  <si>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</si>
  <si>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</si>
  <si>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</si>
  <si>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</si>
  <si>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</si>
  <si>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</si>
  <si>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</si>
  <si>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</si>
  <si>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</si>
  <si>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</si>
  <si>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</si>
  <si>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</si>
  <si>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</si>
  <si>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</si>
  <si>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</si>
  <si>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</si>
  <si>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</si>
  <si>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</si>
  <si>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</si>
  <si>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</si>
  <si>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</si>
  <si>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</si>
  <si>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</si>
  <si>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</si>
  <si>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</si>
  <si>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</si>
  <si>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</si>
  <si>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</si>
  <si>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</si>
  <si>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</si>
  <si>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</si>
  <si>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</si>
  <si>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</si>
  <si>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</si>
  <si>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</si>
  <si>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</si>
  <si>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</si>
  <si>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</si>
  <si>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</si>
  <si>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</si>
  <si>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</si>
  <si>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</si>
  <si>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</si>
  <si>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</si>
  <si>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</si>
  <si>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</si>
  <si>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</si>
  <si>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</si>
  <si>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</si>
  <si>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</si>
  <si>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</si>
  <si>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</si>
  <si>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</si>
  <si>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</si>
  <si>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</si>
  <si>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</si>
  <si>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</si>
  <si>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</si>
  <si>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</si>
  <si>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</si>
  <si>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</si>
  <si>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</si>
  <si>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</si>
  <si>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</si>
  <si>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</si>
  <si>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</si>
  <si>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</si>
  <si>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</si>
  <si>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</si>
  <si>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</si>
  <si>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</si>
  <si>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</si>
  <si>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</si>
  <si>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</si>
  <si>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</si>
  <si>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</si>
  <si>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</si>
  <si>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</si>
  <si>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</si>
  <si>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</si>
  <si>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</si>
  <si>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</si>
  <si>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</si>
  <si>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</si>
  <si>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</si>
  <si>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</si>
  <si>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</si>
  <si>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</si>
  <si>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</si>
  <si>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</si>
  <si>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</si>
  <si>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</si>
  <si>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</si>
  <si>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</si>
  <si>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</si>
  <si>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</si>
  <si>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</si>
  <si>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</si>
  <si>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</si>
  <si>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</si>
  <si>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</si>
  <si>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</si>
  <si>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</si>
  <si>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</si>
  <si>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</si>
  <si>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</si>
  <si>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</si>
  <si>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</si>
  <si>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</si>
  <si>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</si>
  <si>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</si>
  <si>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</si>
  <si>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</si>
  <si>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</si>
  <si>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</si>
  <si>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</si>
  <si>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</si>
  <si>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</si>
  <si>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</si>
  <si>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</si>
  <si>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</si>
  <si>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</si>
  <si>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</si>
  <si>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</si>
  <si>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</si>
  <si>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</si>
  <si>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</si>
  <si>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</si>
  <si>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</si>
  <si>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</si>
  <si>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</si>
  <si>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</si>
  <si>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</si>
  <si>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</si>
  <si>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</si>
  <si>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</si>
  <si>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</si>
  <si>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</si>
  <si>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</si>
  <si>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</si>
  <si>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</si>
  <si>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</si>
  <si>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</si>
  <si>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</si>
  <si>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</si>
  <si>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</si>
  <si>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</si>
  <si>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</si>
  <si>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</si>
  <si>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</si>
  <si>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</si>
  <si>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</si>
  <si>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</si>
  <si>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</si>
  <si>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</si>
  <si>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</si>
  <si>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</si>
  <si>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</si>
  <si>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</si>
  <si>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</si>
  <si>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</si>
  <si>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</si>
  <si>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</si>
  <si>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</si>
  <si>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</si>
  <si>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</si>
  <si>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</si>
  <si>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</si>
  <si>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</si>
  <si>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</si>
  <si>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</si>
  <si>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</si>
  <si>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</si>
  <si>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</si>
  <si>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</si>
  <si>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</si>
  <si>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</si>
  <si>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</si>
  <si>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</si>
  <si>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</si>
  <si>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</si>
  <si>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</si>
  <si>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</si>
  <si>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</si>
  <si>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</si>
  <si>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</si>
  <si>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</si>
  <si>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</si>
  <si>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</si>
  <si>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</si>
  <si>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</si>
  <si>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</si>
  <si>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</si>
  <si>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</si>
  <si>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</si>
  <si>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</si>
  <si>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</si>
  <si>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</si>
  <si>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</si>
  <si>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</si>
  <si>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</si>
  <si>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</si>
  <si>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</si>
  <si>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</si>
  <si>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</si>
  <si>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</si>
  <si>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</si>
  <si>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</si>
  <si>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</si>
  <si>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</si>
  <si>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</si>
  <si>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</si>
  <si>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</si>
  <si>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</si>
  <si>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</si>
  <si>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</si>
  <si>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</si>
  <si>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</si>
  <si>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</si>
  <si>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</si>
  <si>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</si>
  <si>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</si>
  <si>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</si>
  <si>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</si>
  <si>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</si>
  <si>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</si>
  <si>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</si>
  <si>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</si>
  <si>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</si>
  <si>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</si>
  <si>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</si>
  <si>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</si>
  <si>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</si>
  <si>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</si>
  <si>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</si>
  <si>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</si>
  <si>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</si>
  <si>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</si>
  <si>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</si>
  <si>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</si>
  <si>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</si>
  <si>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</si>
  <si>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</si>
  <si>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</si>
  <si>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</si>
  <si>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</si>
  <si>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</si>
  <si>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</si>
  <si>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</si>
  <si>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</si>
  <si>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</si>
  <si>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</si>
  <si>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</si>
  <si>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</si>
  <si>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</si>
  <si>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</si>
  <si>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</si>
  <si>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</si>
  <si>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</si>
  <si>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</si>
  <si>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</si>
  <si>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</si>
  <si>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</si>
  <si>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</si>
  <si>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</si>
  <si>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</si>
  <si>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</si>
  <si>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</si>
  <si>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</si>
  <si>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</si>
  <si>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</si>
  <si>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</si>
  <si>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</si>
  <si>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</si>
  <si>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</si>
  <si>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</si>
  <si>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</si>
  <si>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</si>
  <si>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</si>
  <si>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</si>
  <si>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</si>
  <si>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</si>
  <si>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</si>
  <si>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</si>
  <si>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</si>
  <si>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</si>
  <si>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</si>
  <si>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</si>
  <si>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</si>
  <si>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</si>
  <si>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</si>
  <si>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</si>
  <si>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</si>
  <si>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</si>
  <si>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</si>
  <si>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</si>
  <si>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</si>
  <si>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</si>
  <si>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</si>
  <si>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</si>
  <si>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</si>
  <si>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</si>
  <si>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</si>
  <si>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</si>
  <si>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</si>
  <si>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</si>
  <si>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</si>
  <si>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</si>
  <si>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</si>
  <si>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</si>
  <si>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</si>
  <si>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</si>
  <si>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</si>
  <si>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</si>
  <si>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</si>
  <si>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</si>
  <si>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</si>
  <si>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</si>
  <si>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</si>
  <si>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</si>
  <si>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</si>
  <si>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</si>
  <si>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</si>
  <si>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</si>
  <si>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</si>
  <si>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</si>
  <si>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</si>
  <si>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</si>
  <si>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</si>
  <si>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</si>
  <si>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</si>
  <si>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</si>
  <si>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</si>
  <si>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</si>
  <si>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</si>
  <si>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</si>
  <si>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</si>
  <si>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</si>
  <si>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</si>
  <si>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</si>
  <si>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</si>
  <si>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</si>
  <si>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</si>
  <si>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</si>
  <si>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</si>
  <si>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</si>
  <si>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</si>
  <si>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</si>
  <si>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</si>
  <si>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</si>
  <si>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</si>
  <si>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</si>
  <si>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</si>
  <si>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</si>
  <si>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</si>
  <si>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</si>
  <si>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</si>
  <si>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</si>
  <si>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</si>
  <si>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</si>
  <si>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</si>
  <si>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</si>
  <si>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</si>
  <si>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</si>
  <si>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</si>
  <si>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</si>
  <si>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</si>
  <si>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</si>
  <si>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</si>
  <si>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</si>
  <si>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</si>
  <si>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</si>
  <si>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</si>
  <si>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</si>
  <si>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</si>
  <si>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</si>
  <si>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</si>
  <si>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</si>
  <si>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</si>
  <si>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</si>
  <si>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</si>
  <si>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</si>
  <si>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</si>
  <si>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</si>
  <si>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</si>
  <si>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</si>
  <si>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</si>
  <si>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</si>
  <si>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</si>
  <si>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</si>
  <si>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</si>
  <si>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</si>
  <si>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</si>
  <si>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</si>
  <si>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</si>
  <si>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</si>
  <si>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</si>
  <si>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</si>
  <si>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</si>
  <si>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</si>
  <si>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</si>
  <si>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</si>
  <si>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</si>
  <si>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</si>
  <si>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</si>
  <si>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</si>
  <si>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</si>
  <si>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</si>
  <si>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</si>
  <si>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</si>
  <si>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</si>
  <si>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</si>
  <si>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</si>
  <si>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</si>
  <si>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</si>
  <si>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</si>
  <si>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</si>
  <si>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</si>
  <si>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</si>
  <si>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</si>
  <si>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</si>
  <si>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</si>
  <si>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</si>
  <si>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</si>
  <si>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</si>
  <si>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</si>
  <si>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</si>
  <si>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</si>
  <si>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</si>
  <si>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</si>
  <si>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</si>
  <si>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</si>
  <si>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</si>
  <si>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</si>
  <si>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</si>
  <si>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</si>
  <si>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</si>
  <si>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</si>
  <si>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</si>
  <si>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</si>
  <si>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</si>
  <si>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</si>
  <si>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</si>
  <si>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</si>
  <si>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</si>
  <si>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</si>
  <si>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</si>
  <si>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</si>
  <si>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</si>
  <si>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</si>
  <si>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</si>
  <si>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</si>
  <si>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</si>
  <si>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</si>
  <si>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</si>
  <si>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</si>
  <si>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</si>
  <si>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</si>
  <si>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</si>
  <si>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</si>
  <si>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</si>
  <si>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</si>
  <si>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</si>
  <si>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</si>
  <si>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</si>
  <si>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</si>
  <si>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</si>
  <si>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</si>
  <si>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</si>
  <si>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</si>
  <si>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</si>
  <si>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</si>
  <si>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</si>
  <si>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</si>
  <si>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</si>
  <si>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</si>
  <si>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</si>
  <si>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</si>
  <si>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</si>
  <si>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</si>
  <si>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</si>
  <si>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</si>
  <si>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</si>
  <si>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</si>
  <si>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</si>
  <si>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</si>
  <si>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</si>
  <si>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</si>
  <si>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</si>
  <si>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</si>
  <si>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</si>
  <si>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</si>
  <si>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</si>
  <si>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</si>
  <si>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</si>
  <si>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</si>
  <si>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</si>
  <si>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</si>
  <si>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</si>
  <si>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</si>
  <si>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</si>
  <si>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</si>
  <si>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</si>
  <si>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</si>
  <si>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</si>
  <si>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</si>
  <si>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</si>
  <si>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</si>
  <si>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</si>
  <si>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</si>
  <si>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</si>
  <si>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</si>
  <si>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</si>
  <si>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</si>
  <si>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</si>
  <si>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</si>
  <si>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</si>
  <si>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</si>
  <si>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</si>
  <si>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</si>
  <si>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</si>
  <si>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</si>
  <si>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</si>
  <si>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</si>
  <si>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</si>
  <si>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</si>
  <si>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</si>
  <si>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</si>
  <si>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</si>
  <si>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</si>
  <si>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</si>
  <si>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</si>
  <si>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</si>
  <si>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</si>
  <si>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</si>
  <si>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</si>
  <si>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</si>
  <si>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</si>
  <si>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</si>
  <si>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</si>
  <si>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</si>
  <si>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</si>
  <si>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</si>
  <si>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</si>
  <si>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</si>
  <si>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</si>
  <si>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</si>
  <si>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</si>
  <si>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</si>
  <si>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</si>
  <si>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</si>
  <si>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</si>
  <si>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</si>
  <si>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</si>
  <si>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</si>
  <si>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</si>
  <si>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</si>
  <si>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</si>
  <si>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</si>
  <si>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</si>
  <si>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</si>
  <si>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</si>
  <si>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</si>
  <si>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</si>
  <si>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</si>
  <si>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</si>
  <si>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</si>
  <si>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</si>
  <si>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</si>
  <si>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</si>
  <si>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</si>
  <si>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</si>
  <si>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</si>
  <si>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</si>
  <si>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</si>
  <si>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</si>
  <si>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</si>
  <si>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</si>
  <si>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</si>
  <si>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</si>
  <si>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</si>
  <si>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</si>
  <si>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</si>
  <si>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</si>
  <si>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</si>
  <si>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</si>
  <si>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</si>
  <si>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</si>
  <si>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</si>
  <si>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</si>
  <si>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</si>
  <si>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</si>
  <si>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</si>
  <si>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</si>
  <si>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</si>
  <si>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</si>
  <si>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</si>
  <si>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</si>
  <si>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</si>
  <si>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</si>
  <si>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</si>
  <si>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</si>
  <si>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</si>
  <si>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</si>
  <si>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</si>
  <si>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</si>
  <si>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</si>
  <si>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</si>
  <si>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</si>
  <si>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</si>
  <si>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</si>
  <si>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</si>
  <si>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</si>
  <si>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</si>
  <si>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</si>
  <si>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</si>
  <si>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</si>
  <si>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</si>
  <si>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</si>
  <si>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</si>
  <si>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</si>
  <si>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</si>
  <si>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</si>
  <si>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</si>
  <si>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</si>
  <si>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</si>
  <si>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</si>
  <si>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</si>
  <si>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</si>
  <si>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</si>
  <si>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</si>
  <si>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</si>
  <si>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</si>
  <si>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</si>
  <si>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</si>
  <si>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</si>
  <si>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</si>
  <si>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</si>
  <si>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</si>
  <si>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</si>
  <si>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</si>
  <si>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</si>
  <si>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</si>
  <si>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</si>
  <si>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</si>
  <si>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</si>
  <si>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</si>
  <si>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</si>
  <si>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</si>
  <si>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</si>
  <si>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</si>
  <si>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</si>
  <si>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</si>
  <si>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</si>
  <si>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</si>
  <si>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</si>
  <si>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</si>
  <si>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</si>
  <si>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</si>
  <si>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</si>
  <si>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</si>
  <si>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</si>
  <si>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</si>
  <si>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</si>
  <si>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</si>
  <si>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</si>
  <si>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</si>
  <si>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</si>
  <si>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</si>
  <si>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</si>
  <si>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</si>
  <si>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</si>
  <si>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</si>
  <si>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</si>
  <si>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</si>
  <si>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</si>
  <si>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</si>
  <si>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</si>
  <si>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</si>
  <si>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</si>
  <si>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</si>
  <si>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</si>
  <si>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</si>
  <si>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</si>
  <si>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</si>
  <si>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</si>
  <si>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</si>
  <si>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</si>
  <si>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</si>
  <si>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</si>
  <si>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</si>
  <si>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</si>
  <si>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</si>
  <si>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</si>
  <si>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</si>
  <si>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</si>
  <si>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</si>
  <si>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</si>
  <si>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</si>
  <si>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</si>
  <si>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</si>
  <si>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</si>
  <si>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</si>
  <si>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</si>
  <si>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</si>
  <si>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</si>
  <si>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</si>
  <si>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</si>
  <si>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</si>
  <si>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</si>
  <si>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</si>
  <si>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</si>
  <si>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</si>
  <si>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</si>
  <si>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</si>
  <si>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</si>
  <si>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</si>
  <si>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</si>
  <si>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</si>
  <si>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</si>
  <si>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</si>
  <si>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</si>
  <si>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</si>
  <si>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</si>
  <si>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</si>
  <si>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</si>
  <si>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</si>
  <si>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</si>
  <si>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</si>
  <si>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</si>
  <si>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</si>
  <si>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</si>
  <si>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</si>
  <si>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</si>
  <si>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</si>
  <si>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</si>
  <si>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</si>
  <si>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</si>
  <si>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</si>
  <si>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</si>
  <si>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</si>
  <si>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</si>
  <si>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</si>
  <si>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</si>
  <si>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</si>
  <si>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</si>
  <si>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</si>
  <si>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</si>
  <si>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</si>
  <si>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</si>
  <si>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</si>
  <si>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</si>
  <si>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</si>
  <si>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</si>
  <si>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</si>
  <si>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</si>
  <si>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</si>
  <si>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</si>
  <si>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</si>
  <si>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</si>
  <si>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</si>
  <si>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</si>
  <si>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</si>
  <si>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</si>
  <si>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</si>
  <si>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</si>
  <si>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</si>
  <si>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</si>
  <si>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</si>
  <si>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</si>
  <si>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</si>
  <si>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</si>
  <si>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</si>
  <si>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</si>
  <si>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</si>
  <si>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</si>
  <si>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</si>
  <si>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</si>
  <si>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</si>
  <si>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</si>
  <si>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</si>
  <si>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</si>
  <si>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</si>
  <si>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</si>
  <si>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</si>
  <si>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</si>
  <si>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</si>
  <si>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</si>
  <si>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</si>
  <si>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</si>
  <si>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</si>
  <si>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</si>
  <si>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</si>
  <si>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</si>
  <si>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</si>
  <si>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</si>
  <si>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</si>
  <si>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</si>
  <si>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</si>
  <si>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</si>
  <si>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</si>
  <si>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</si>
  <si>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</si>
  <si>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</si>
  <si>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</si>
  <si>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</si>
  <si>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</si>
  <si>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</si>
  <si>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</si>
  <si>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</si>
  <si>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</si>
  <si>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</si>
  <si>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</si>
  <si>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</si>
  <si>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</si>
  <si>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</si>
  <si>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</si>
  <si>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</si>
  <si>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</si>
  <si>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</si>
  <si>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</si>
  <si>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</si>
  <si>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</si>
  <si>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</si>
  <si>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</si>
  <si>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</si>
  <si>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</si>
  <si>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</si>
  <si>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</si>
  <si>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</si>
  <si>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</si>
  <si>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</si>
  <si>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</si>
  <si>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</si>
  <si>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</si>
  <si>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</si>
  <si>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</si>
  <si>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</si>
  <si>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</si>
  <si>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</si>
  <si>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</si>
  <si>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</si>
  <si>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</si>
  <si>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</si>
  <si>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</si>
  <si>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</si>
  <si>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</si>
  <si>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</si>
  <si>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</si>
  <si>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</si>
  <si>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</si>
  <si>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</si>
  <si>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</si>
  <si>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</si>
  <si>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</si>
  <si>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</si>
  <si>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</si>
  <si>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</si>
  <si>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</si>
  <si>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</si>
  <si>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</si>
  <si>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</si>
  <si>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</si>
  <si>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</si>
  <si>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</si>
  <si>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</si>
  <si>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</si>
  <si>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</si>
  <si>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</si>
  <si>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</si>
  <si>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</si>
  <si>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</si>
  <si>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</si>
  <si>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</si>
  <si>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</si>
  <si>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</si>
  <si>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</si>
  <si>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</si>
  <si>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</si>
  <si>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</si>
  <si>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</si>
  <si>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</si>
  <si>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</si>
  <si>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</si>
  <si>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</si>
  <si>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</si>
  <si>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</si>
  <si>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</si>
  <si>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</si>
  <si>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</si>
  <si>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</si>
  <si>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</si>
  <si>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</si>
  <si>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</si>
  <si>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</si>
  <si>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</si>
  <si>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</si>
  <si>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</si>
  <si>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</si>
  <si>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</si>
  <si>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</si>
  <si>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</si>
  <si>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</si>
  <si>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</si>
  <si>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</si>
  <si>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</si>
  <si>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</si>
  <si>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</si>
  <si>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</si>
  <si>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</si>
  <si>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</si>
  <si>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</si>
  <si>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</si>
  <si>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</si>
  <si>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</si>
  <si>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</si>
  <si>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</si>
  <si>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</si>
  <si>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</si>
  <si>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</si>
  <si>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</si>
  <si>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</si>
  <si>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</si>
  <si>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</si>
  <si>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</si>
  <si>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</si>
  <si>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</si>
  <si>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</si>
  <si>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</si>
  <si>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</si>
  <si>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</si>
  <si>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</si>
  <si>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</si>
  <si>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</si>
  <si>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</si>
  <si>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</si>
  <si>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</si>
  <si>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</si>
  <si>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</si>
  <si>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</si>
  <si>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</si>
  <si>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</si>
  <si>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</si>
  <si>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</si>
  <si>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</si>
  <si>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</si>
  <si>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</si>
  <si>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</si>
  <si>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</si>
  <si>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</si>
  <si>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</si>
  <si>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</si>
  <si>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</si>
  <si>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</si>
  <si>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</si>
  <si>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</si>
  <si>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</si>
  <si>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</si>
  <si>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</si>
  <si>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</si>
  <si>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</si>
  <si>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</si>
  <si>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</si>
  <si>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</si>
  <si>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</si>
  <si>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</si>
  <si>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</si>
  <si>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</si>
  <si>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</si>
  <si>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</si>
  <si>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</si>
  <si>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</si>
  <si>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</si>
  <si>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</si>
  <si>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</si>
  <si>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</si>
  <si>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</si>
  <si>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</si>
  <si>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</si>
  <si>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</si>
  <si>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</si>
  <si>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</si>
  <si>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</si>
  <si>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</si>
  <si>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</si>
  <si>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</si>
  <si>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</si>
  <si>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</si>
  <si>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</si>
  <si>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</si>
  <si>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</si>
  <si>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</si>
  <si>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</si>
  <si>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</si>
  <si>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</si>
  <si>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</si>
  <si>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</si>
  <si>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</si>
  <si>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</si>
  <si>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</si>
  <si>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</si>
  <si>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</si>
  <si>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</si>
  <si>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</si>
  <si>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</si>
  <si>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</si>
  <si>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</si>
  <si>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</si>
  <si>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</si>
  <si>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</si>
  <si>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</si>
  <si>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</si>
  <si>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</si>
  <si>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</si>
  <si>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</si>
  <si>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</si>
  <si>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</si>
  <si>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</si>
  <si>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</si>
  <si>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</si>
  <si>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</si>
  <si>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</si>
  <si>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</si>
  <si>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</si>
  <si>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</si>
  <si>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</si>
  <si>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</si>
  <si>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</si>
  <si>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</si>
  <si>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</si>
  <si>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</si>
  <si>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</si>
  <si>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</si>
  <si>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</si>
  <si>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</si>
  <si>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</si>
  <si>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</si>
  <si>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</si>
  <si>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</si>
  <si>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</si>
  <si>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</si>
  <si>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</si>
  <si>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</si>
  <si>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</si>
  <si>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</si>
  <si>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</si>
  <si>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</si>
  <si>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</si>
  <si>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</si>
  <si>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</si>
  <si>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</si>
  <si>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</si>
  <si>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</si>
  <si>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</si>
  <si>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</si>
  <si>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</si>
  <si>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</si>
  <si>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</si>
  <si>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</si>
  <si>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</si>
  <si>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</si>
  <si>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</si>
  <si>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</si>
  <si>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</si>
  <si>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</si>
  <si>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</si>
  <si>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</si>
  <si>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</si>
  <si>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</si>
  <si>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</si>
  <si>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</si>
  <si>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</si>
  <si>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</si>
  <si>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</si>
  <si>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</si>
  <si>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</si>
  <si>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</si>
  <si>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</si>
  <si>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</si>
  <si>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</si>
  <si>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</si>
  <si>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</si>
  <si>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</si>
  <si>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</si>
  <si>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</si>
  <si>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</si>
  <si>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</si>
  <si>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</si>
  <si>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</si>
  <si>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</si>
  <si>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</si>
  <si>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</si>
  <si>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</si>
  <si>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</si>
  <si>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</si>
  <si>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</si>
  <si>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</si>
  <si>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</si>
  <si>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</si>
  <si>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</si>
  <si>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</si>
  <si>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</si>
  <si>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</si>
  <si>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</si>
  <si>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</si>
  <si>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</si>
  <si>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</si>
  <si>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</si>
  <si>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</si>
  <si>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</si>
  <si>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</si>
  <si>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</si>
  <si>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</si>
  <si>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</si>
  <si>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</si>
  <si>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</si>
  <si>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</si>
  <si>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</si>
  <si>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</si>
  <si>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</si>
  <si>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</si>
  <si>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</si>
  <si>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</si>
  <si>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</si>
  <si>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</si>
  <si>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</si>
  <si>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</si>
  <si>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</si>
  <si>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</si>
  <si>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</si>
  <si>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</si>
  <si>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</si>
  <si>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</si>
  <si>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</si>
  <si>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</si>
  <si>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</si>
  <si>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</si>
  <si>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</si>
  <si>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</si>
  <si>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</si>
  <si>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</si>
  <si>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</si>
  <si>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</si>
  <si>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</si>
  <si>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</si>
  <si>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</si>
  <si>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</si>
  <si>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</si>
  <si>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</si>
  <si>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</si>
  <si>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</si>
  <si>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</si>
  <si>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</si>
  <si>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</si>
  <si>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</si>
  <si>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</si>
  <si>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</si>
  <si>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</si>
  <si>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</si>
  <si>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</si>
  <si>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</si>
  <si>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</si>
  <si>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</si>
  <si>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</si>
  <si>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</si>
  <si>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</si>
  <si>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</si>
  <si>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</si>
  <si>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</si>
  <si>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</si>
  <si>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</si>
  <si>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</si>
  <si>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</si>
  <si>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</si>
  <si>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</si>
  <si>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</si>
  <si>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</si>
  <si>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</si>
  <si>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</si>
  <si>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</si>
  <si>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</si>
  <si>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</si>
  <si>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</si>
  <si>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</si>
  <si>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</si>
  <si>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</si>
  <si>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</si>
  <si>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</si>
  <si>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</si>
  <si>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</si>
  <si>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</si>
  <si>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</si>
  <si>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</si>
  <si>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</si>
  <si>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</si>
  <si>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</si>
  <si>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</si>
  <si>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</si>
  <si>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</si>
  <si>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</si>
  <si>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</si>
  <si>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</si>
  <si>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</si>
  <si>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</si>
  <si>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</si>
  <si>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</si>
  <si>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</si>
  <si>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</si>
  <si>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</si>
  <si>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</si>
  <si>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</si>
  <si>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</si>
  <si>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</si>
  <si>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</si>
  <si>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</si>
  <si>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</si>
  <si>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</si>
  <si>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</si>
  <si>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</si>
  <si>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</si>
  <si>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</si>
  <si>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</si>
  <si>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</si>
  <si>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</si>
  <si>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</si>
  <si>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</si>
  <si>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</si>
  <si>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</si>
  <si>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</si>
  <si>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</si>
  <si>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</si>
  <si>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</si>
  <si>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</si>
  <si>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</si>
  <si>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</si>
  <si>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</si>
  <si>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</si>
  <si>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</si>
  <si>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</si>
  <si>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</si>
  <si>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</si>
  <si>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</si>
  <si>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</si>
  <si>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</si>
  <si>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</si>
  <si>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</si>
  <si>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</si>
  <si>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</si>
  <si>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</si>
  <si>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</si>
  <si>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</si>
  <si>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</si>
  <si>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</si>
  <si>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</si>
  <si>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</si>
  <si>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</si>
  <si>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</si>
  <si>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</si>
  <si>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</si>
  <si>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</si>
  <si>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</si>
  <si>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</si>
  <si>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</si>
  <si>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</si>
  <si>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</si>
  <si>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</si>
  <si>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</si>
  <si>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</si>
  <si>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</si>
  <si>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</si>
  <si>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</si>
  <si>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</si>
  <si>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</si>
  <si>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</si>
  <si>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</si>
  <si>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</si>
  <si>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</si>
  <si>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</si>
  <si>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</si>
  <si>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</si>
  <si>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</si>
  <si>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</si>
  <si>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</si>
  <si>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</si>
  <si>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</si>
  <si>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</si>
  <si>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</si>
  <si>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</si>
  <si>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</si>
  <si>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</si>
  <si>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</si>
  <si>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</si>
  <si>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</si>
  <si>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</si>
  <si>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</si>
  <si>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</si>
  <si>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</si>
  <si>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</si>
  <si>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</si>
  <si>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</si>
  <si>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</si>
  <si>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</si>
  <si>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</si>
  <si>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</si>
  <si>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</si>
  <si>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</si>
  <si>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</si>
  <si>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</si>
  <si>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</si>
  <si>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</si>
  <si>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</si>
  <si>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</si>
  <si>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</si>
  <si>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</si>
  <si>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</si>
  <si>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</si>
  <si>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</si>
  <si>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</si>
  <si>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</si>
  <si>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</si>
  <si>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</si>
  <si>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</si>
  <si>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</si>
  <si>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</si>
  <si>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</si>
  <si>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</si>
  <si>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</si>
  <si>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</si>
  <si>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</si>
  <si>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</si>
  <si>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</si>
  <si>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</si>
  <si>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</si>
  <si>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</si>
  <si>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</si>
  <si>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</si>
  <si>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</si>
  <si>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</si>
  <si>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</si>
  <si>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</si>
  <si>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</si>
  <si>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</si>
  <si>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</si>
  <si>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</si>
  <si>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</si>
  <si>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</si>
  <si>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</si>
  <si>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</si>
  <si>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</si>
  <si>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</si>
  <si>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</si>
  <si>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</si>
  <si>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</si>
  <si>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</si>
  <si>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</si>
  <si>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</si>
  <si>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</si>
  <si>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</si>
  <si>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</si>
  <si>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</si>
  <si>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</si>
  <si>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</si>
  <si>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</si>
  <si>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</si>
  <si>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</si>
  <si>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</si>
  <si>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</si>
  <si>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</si>
  <si>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</si>
  <si>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</si>
  <si>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</si>
  <si>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</si>
  <si>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</si>
  <si>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</si>
  <si>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</si>
  <si>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</si>
  <si>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</si>
  <si>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</si>
  <si>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</si>
  <si>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</si>
  <si>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</si>
  <si>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</si>
  <si>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</si>
  <si>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</si>
  <si>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</si>
  <si>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</si>
  <si>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</si>
  <si>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</si>
  <si>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</si>
  <si>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</si>
  <si>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</si>
  <si>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</si>
  <si>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</si>
  <si>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</si>
  <si>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</si>
  <si>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</si>
  <si>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</si>
  <si>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</si>
  <si>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</si>
  <si>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</si>
  <si>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</si>
  <si>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</si>
  <si>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</si>
  <si>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</si>
  <si>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</si>
  <si>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</si>
  <si>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</si>
  <si>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</si>
  <si>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</si>
  <si>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</si>
  <si>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</si>
  <si>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</si>
  <si>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</si>
  <si>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</si>
  <si>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</si>
  <si>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</si>
  <si>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</si>
  <si>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</si>
  <si>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</si>
  <si>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</si>
  <si>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</si>
  <si>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</si>
  <si>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</si>
  <si>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</si>
  <si>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</si>
  <si>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</si>
  <si>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</si>
  <si>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</si>
  <si>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</si>
  <si>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</si>
  <si>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</si>
  <si>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</si>
  <si>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</si>
  <si>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</si>
  <si>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</si>
  <si>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</si>
  <si>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</si>
  <si>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</si>
  <si>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</si>
  <si>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</si>
  <si>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</si>
  <si>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</si>
  <si>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</si>
  <si>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</si>
  <si>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</si>
  <si>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</si>
  <si>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</si>
  <si>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</si>
  <si>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</si>
  <si>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</si>
  <si>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</si>
  <si>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</si>
  <si>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</si>
  <si>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</si>
  <si>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</si>
  <si>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</si>
  <si>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</si>
  <si>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</si>
  <si>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</si>
  <si>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</si>
  <si>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</si>
  <si>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</si>
  <si>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</si>
  <si>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</si>
  <si>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</si>
  <si>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</si>
  <si>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</si>
  <si>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</si>
  <si>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</si>
  <si>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</si>
  <si>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</si>
  <si>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</si>
  <si>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</si>
  <si>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</si>
  <si>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</si>
  <si>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</si>
  <si>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</si>
  <si>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</si>
  <si>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</si>
  <si>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</si>
  <si>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</si>
  <si>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</si>
  <si>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</si>
  <si>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</si>
  <si>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</si>
  <si>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</si>
  <si>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</si>
  <si>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</si>
  <si>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</si>
  <si>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</si>
  <si>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</si>
  <si>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</si>
  <si>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</si>
  <si>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</si>
  <si>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</si>
  <si>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</si>
  <si>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</si>
  <si>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</si>
  <si>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</si>
  <si>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</si>
  <si>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</si>
  <si>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</si>
  <si>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</si>
  <si>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</si>
  <si>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</si>
  <si>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</si>
  <si>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</si>
  <si>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</si>
  <si>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</si>
  <si>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</si>
  <si>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</si>
  <si>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</si>
  <si>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</si>
  <si>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</si>
  <si>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</si>
  <si>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</si>
  <si>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</si>
  <si>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</si>
  <si>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</si>
  <si>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</si>
  <si>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</si>
  <si>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</si>
  <si>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</si>
  <si>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</si>
  <si>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</si>
  <si>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</si>
  <si>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</si>
  <si>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</si>
  <si>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</si>
  <si>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</si>
  <si>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</si>
  <si>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</si>
  <si>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</si>
  <si>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</si>
  <si>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</si>
  <si>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</si>
  <si>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</si>
  <si>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</si>
  <si>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</si>
  <si>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</si>
  <si>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</si>
  <si>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</si>
  <si>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</si>
  <si>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</si>
  <si>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</si>
  <si>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</si>
  <si>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</si>
  <si>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</si>
  <si>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</si>
  <si>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</si>
  <si>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</si>
  <si>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</si>
  <si>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</si>
  <si>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</si>
  <si>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</si>
  <si>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</si>
  <si>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</si>
  <si>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</si>
  <si>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</si>
  <si>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</si>
  <si>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</si>
  <si>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</si>
  <si>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</si>
  <si>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</si>
  <si>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</si>
  <si>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</si>
  <si>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</si>
  <si>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</si>
  <si>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</si>
  <si>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</si>
  <si>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</si>
  <si>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</si>
  <si>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</si>
  <si>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</si>
  <si>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</si>
  <si>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</si>
  <si>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</si>
  <si>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</si>
  <si>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</si>
  <si>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</si>
  <si>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</si>
  <si>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</si>
  <si>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</si>
  <si>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</si>
  <si>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</si>
  <si>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</si>
  <si>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</si>
  <si>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</si>
  <si>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</si>
  <si>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</si>
  <si>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</si>
  <si>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</si>
  <si>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</si>
  <si>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</si>
  <si>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</si>
  <si>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</si>
  <si>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</si>
  <si>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</si>
  <si>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</si>
  <si>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</si>
  <si>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</si>
  <si>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</si>
  <si>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</si>
  <si>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</si>
  <si>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</si>
  <si>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</si>
  <si>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</si>
  <si>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</si>
  <si>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</si>
  <si>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</si>
  <si>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</si>
  <si>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</si>
  <si>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</si>
  <si>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</si>
  <si>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</si>
  <si>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</si>
  <si>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</si>
  <si>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</si>
  <si>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</si>
  <si>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</si>
  <si>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</si>
  <si>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</si>
  <si>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</si>
  <si>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</si>
  <si>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</si>
  <si>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</si>
  <si>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</si>
  <si>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</si>
  <si>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</si>
  <si>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</si>
  <si>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</si>
  <si>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</si>
  <si>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</si>
  <si>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</si>
  <si>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</si>
  <si>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</si>
  <si>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</si>
  <si>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</si>
  <si>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</si>
  <si>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</si>
  <si>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</si>
  <si>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</si>
  <si>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</si>
  <si>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</si>
  <si>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</si>
  <si>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</si>
  <si>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</si>
  <si>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</si>
  <si>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</si>
  <si>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</si>
  <si>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</si>
  <si>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</si>
  <si>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</si>
  <si>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</si>
  <si>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</si>
  <si>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</si>
  <si>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</si>
  <si>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</si>
  <si>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</si>
  <si>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</si>
  <si>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</si>
  <si>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</si>
  <si>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</si>
  <si>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</si>
  <si>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</si>
  <si>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</si>
  <si>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</si>
  <si>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</si>
  <si>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</si>
  <si>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</si>
  <si>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</si>
  <si>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</si>
  <si>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</si>
  <si>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</si>
  <si>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</si>
  <si>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</si>
  <si>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</si>
  <si>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</si>
  <si>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</si>
  <si>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</si>
  <si>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</si>
  <si>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</si>
  <si>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</si>
  <si>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</si>
  <si>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</si>
  <si>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</si>
  <si>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</si>
  <si>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</si>
  <si>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</si>
  <si>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</si>
  <si>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</si>
  <si>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</si>
  <si>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</si>
  <si>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</si>
  <si>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</si>
  <si>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</si>
  <si>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</si>
  <si>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</si>
  <si>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</si>
  <si>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</si>
  <si>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</si>
  <si>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</si>
  <si>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</si>
  <si>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</si>
  <si>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</si>
  <si>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</si>
  <si>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</si>
  <si>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</si>
  <si>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</si>
  <si>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</si>
  <si>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</si>
  <si>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</si>
  <si>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</si>
  <si>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</si>
  <si>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</si>
  <si>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</si>
  <si>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</si>
  <si>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</si>
  <si>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</si>
  <si>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</si>
  <si>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</si>
  <si>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</si>
  <si>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</si>
  <si>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</si>
  <si>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</si>
  <si>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</si>
  <si>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</si>
  <si>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</si>
  <si>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</si>
  <si>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</si>
  <si>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</si>
  <si>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</si>
  <si>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</si>
  <si>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</si>
  <si>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</si>
  <si>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</si>
  <si>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</si>
  <si>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</si>
  <si>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</si>
  <si>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</si>
  <si>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</si>
  <si>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</si>
  <si>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</si>
  <si>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</si>
  <si>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</si>
  <si>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</si>
  <si>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</si>
  <si>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</si>
  <si>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</si>
  <si>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</si>
  <si>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</si>
  <si>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</si>
  <si>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</si>
  <si>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</si>
  <si>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</si>
  <si>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</si>
  <si>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</si>
  <si>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</si>
  <si>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</si>
  <si>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</si>
  <si>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</si>
  <si>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</si>
  <si>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</si>
  <si>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</si>
  <si>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</si>
  <si>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</si>
  <si>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</si>
  <si>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</si>
  <si>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</si>
  <si>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</si>
  <si>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</si>
  <si>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</si>
  <si>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</si>
  <si>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</si>
  <si>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</si>
  <si>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</si>
  <si>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</si>
  <si>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</si>
  <si>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</si>
  <si>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</si>
  <si>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</si>
  <si>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</si>
  <si>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</si>
  <si>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</si>
  <si>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</si>
  <si>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</si>
  <si>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</si>
  <si>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</si>
  <si>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</si>
  <si>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</si>
  <si>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</si>
  <si>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</si>
  <si>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</si>
  <si>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</si>
  <si>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</si>
  <si>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</si>
  <si>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</si>
  <si>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</si>
  <si>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</si>
  <si>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</si>
  <si>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</si>
  <si>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</si>
  <si>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</si>
  <si>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</si>
  <si>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</si>
  <si>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</si>
  <si>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</si>
  <si>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</si>
  <si>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</si>
  <si>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</si>
  <si>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</si>
  <si>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</si>
  <si>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</si>
  <si>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</si>
  <si>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</si>
  <si>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</si>
  <si>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</si>
  <si>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</si>
  <si>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</si>
  <si>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</si>
  <si>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</si>
  <si>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</si>
  <si>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</si>
  <si>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</si>
  <si>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</si>
  <si>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</si>
  <si>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</si>
  <si>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</si>
  <si>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</si>
  <si>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</si>
  <si>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</si>
  <si>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</si>
  <si>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</si>
  <si>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</si>
  <si>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</si>
  <si>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</si>
  <si>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</si>
  <si>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</si>
  <si>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</si>
  <si>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</si>
  <si>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</si>
  <si>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</si>
  <si>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</si>
  <si>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</si>
  <si>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</si>
  <si>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</si>
  <si>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</si>
  <si>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</si>
  <si>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</si>
  <si>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</si>
  <si>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</si>
  <si>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</si>
  <si>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</si>
  <si>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</si>
  <si>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</si>
  <si>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</si>
  <si>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</si>
  <si>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</si>
  <si>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</si>
  <si>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</si>
  <si>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</si>
  <si>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</si>
  <si>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</si>
  <si>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</si>
  <si>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</si>
  <si>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</si>
  <si>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</si>
  <si>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</si>
  <si>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</si>
  <si>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</si>
  <si>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</si>
  <si>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</si>
  <si>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</si>
  <si>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</si>
  <si>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</si>
  <si>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</si>
  <si>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</si>
  <si>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</si>
  <si>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</si>
  <si>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</si>
  <si>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</si>
  <si>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</si>
  <si>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</si>
  <si>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</si>
  <si>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</si>
  <si>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</si>
  <si>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</si>
  <si>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</si>
  <si>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</si>
  <si>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</si>
  <si>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</si>
  <si>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</si>
  <si>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</si>
  <si>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</si>
  <si>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</si>
  <si>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</si>
  <si>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</si>
  <si>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</si>
  <si>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</si>
  <si>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</si>
  <si>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</si>
  <si>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</si>
  <si>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</si>
  <si>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</si>
  <si>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</si>
  <si>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</si>
  <si>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</si>
  <si>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</si>
  <si>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</si>
  <si>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</si>
  <si>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</si>
  <si>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</si>
  <si>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</si>
  <si>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</si>
  <si>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</si>
  <si>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</si>
  <si>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</si>
  <si>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</si>
  <si>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</si>
  <si>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</si>
  <si>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</si>
  <si>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</si>
  <si>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</si>
  <si>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</si>
  <si>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</si>
  <si>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</si>
  <si>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</si>
  <si>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</si>
  <si>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</si>
  <si>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</si>
  <si>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</si>
  <si>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</si>
  <si>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</si>
  <si>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</si>
  <si>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</si>
  <si>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</si>
  <si>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</si>
  <si>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</si>
  <si>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</si>
  <si>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</si>
  <si>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</si>
  <si>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</si>
  <si>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</si>
  <si>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</si>
  <si>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</si>
  <si>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</si>
  <si>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</si>
  <si>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</si>
  <si>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</si>
  <si>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</si>
  <si>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</si>
  <si>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</si>
  <si>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</si>
  <si>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</si>
  <si>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</si>
  <si>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</si>
  <si>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</si>
  <si>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</si>
  <si>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</si>
  <si>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</si>
  <si>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</si>
  <si>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</si>
  <si>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</si>
  <si>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</si>
  <si>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</si>
  <si>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</si>
  <si>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</si>
  <si>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</si>
  <si>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</si>
  <si>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</si>
  <si>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</si>
  <si>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</si>
  <si>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</si>
  <si>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</si>
  <si>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</si>
  <si>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</si>
  <si>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</si>
  <si>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</si>
  <si>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</si>
  <si>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</si>
  <si>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</si>
  <si>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</si>
  <si>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</si>
  <si>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</si>
  <si>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</si>
  <si>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</si>
  <si>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</si>
  <si>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</si>
  <si>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</si>
  <si>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</si>
  <si>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</si>
  <si>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</si>
  <si>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</si>
  <si>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</si>
  <si>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</si>
  <si>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</si>
  <si>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</si>
  <si>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</si>
  <si>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</si>
  <si>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</si>
  <si>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</si>
  <si>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</si>
  <si>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</si>
  <si>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</si>
  <si>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</si>
  <si>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</si>
  <si>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</si>
  <si>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</si>
  <si>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</si>
  <si>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</si>
  <si>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</si>
  <si>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</si>
  <si>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</si>
  <si>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</si>
  <si>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</si>
  <si>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</si>
  <si>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</si>
  <si>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</si>
  <si>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</si>
  <si>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</si>
  <si>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</si>
  <si>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</si>
  <si>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</si>
  <si>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</si>
  <si>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</si>
  <si>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</si>
  <si>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</si>
  <si>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</si>
  <si>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</si>
  <si>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</si>
  <si>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</si>
  <si>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</si>
  <si>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</si>
  <si>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</si>
  <si>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</si>
  <si>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</si>
  <si>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</si>
  <si>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</si>
  <si>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</si>
  <si>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</si>
  <si>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</si>
  <si>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</si>
  <si>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</si>
  <si>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</si>
  <si>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</si>
  <si>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</si>
  <si>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</si>
  <si>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</si>
  <si>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</si>
  <si>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</si>
  <si>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</si>
  <si>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</si>
  <si>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</si>
  <si>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</si>
  <si>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</si>
  <si>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</si>
  <si>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</si>
  <si>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</si>
  <si>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</si>
  <si>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</si>
  <si>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</si>
  <si>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</si>
  <si>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</si>
  <si>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</si>
  <si>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</si>
  <si>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</si>
  <si>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</si>
  <si>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</si>
  <si>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</si>
  <si>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</si>
  <si>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</si>
  <si>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</si>
  <si>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</si>
  <si>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</si>
  <si>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</si>
  <si>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</si>
  <si>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</si>
  <si>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</si>
  <si>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</si>
  <si>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</si>
  <si>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</si>
  <si>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</si>
  <si>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</si>
  <si>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</si>
  <si>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</si>
  <si>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</si>
  <si>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</si>
  <si>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</si>
  <si>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</si>
  <si>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</si>
  <si>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</si>
  <si>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</si>
  <si>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</si>
  <si>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</si>
  <si>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</si>
  <si>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</si>
  <si>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</si>
  <si>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</si>
  <si>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</si>
  <si>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</si>
  <si>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</si>
  <si>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</si>
  <si>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</si>
  <si>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</si>
  <si>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</si>
  <si>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</si>
  <si>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</si>
  <si>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</si>
  <si>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</si>
  <si>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</si>
  <si>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</si>
  <si>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</si>
  <si>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</si>
  <si>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</si>
  <si>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</si>
  <si>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</si>
  <si>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</si>
  <si>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</si>
  <si>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</si>
  <si>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</si>
  <si>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</si>
  <si>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</si>
  <si>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</si>
  <si>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</si>
  <si>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</si>
  <si>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</si>
  <si>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</si>
  <si>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</si>
  <si>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</si>
  <si>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</si>
  <si>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</si>
  <si>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</si>
  <si>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</si>
  <si>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</si>
  <si>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</si>
  <si>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</si>
  <si>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</si>
  <si>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</si>
  <si>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</si>
  <si>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</si>
  <si>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</si>
  <si>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</si>
  <si>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</si>
  <si>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</si>
  <si>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</si>
  <si>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</si>
  <si>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</si>
  <si>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</si>
  <si>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</si>
  <si>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</si>
  <si>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</si>
  <si>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</si>
  <si>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</si>
  <si>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</si>
  <si>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</si>
  <si>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</si>
  <si>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</si>
  <si>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</si>
  <si>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</si>
  <si>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</si>
  <si>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</si>
  <si>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</si>
  <si>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</si>
  <si>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</si>
  <si>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</si>
  <si>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</si>
  <si>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</si>
  <si>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</si>
  <si>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</si>
  <si>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</si>
  <si>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</si>
  <si>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</si>
  <si>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</si>
  <si>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</si>
  <si>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</si>
  <si>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</si>
  <si>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</si>
  <si>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</si>
  <si>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</si>
  <si>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</si>
  <si>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</si>
  <si>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</si>
  <si>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</si>
  <si>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</si>
  <si>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</si>
  <si>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</si>
  <si>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</si>
  <si>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</si>
  <si>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</si>
  <si>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</si>
  <si>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</si>
  <si>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</si>
  <si>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</si>
  <si>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</si>
  <si>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</si>
  <si>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</si>
  <si>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</si>
  <si>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</si>
  <si>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</si>
  <si>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</si>
  <si>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</si>
  <si>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</si>
  <si>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</si>
  <si>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</si>
  <si>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</si>
  <si>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</si>
  <si>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</si>
  <si>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</si>
  <si>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</si>
  <si>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</si>
  <si>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</si>
  <si>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</si>
  <si>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</si>
  <si>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</si>
  <si>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</si>
  <si>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</si>
  <si>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</si>
  <si>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</si>
  <si>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</si>
  <si>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</si>
  <si>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</si>
  <si>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</si>
  <si>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</si>
  <si>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</si>
  <si>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</si>
  <si>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</si>
  <si>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</si>
  <si>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</si>
  <si>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</si>
  <si>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</si>
  <si>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</si>
  <si>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</si>
  <si>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</si>
  <si>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</si>
  <si>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</si>
  <si>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</si>
  <si>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</si>
  <si>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</si>
  <si>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</si>
  <si>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</si>
  <si>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</si>
  <si>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</si>
  <si>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</si>
  <si>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</si>
  <si>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</si>
  <si>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</si>
  <si>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</si>
  <si>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</si>
  <si>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</si>
  <si>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</si>
  <si>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</si>
  <si>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</si>
  <si>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</si>
  <si>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</si>
  <si>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</si>
  <si>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</si>
  <si>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</si>
  <si>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</si>
  <si>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</si>
  <si>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</si>
  <si>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</si>
  <si>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</si>
  <si>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</si>
  <si>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</si>
  <si>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</si>
  <si>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</si>
  <si>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</si>
  <si>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</si>
  <si>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</si>
  <si>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</si>
  <si>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</si>
  <si>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</si>
  <si>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</si>
  <si>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</si>
  <si>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</si>
  <si>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</si>
  <si>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</si>
  <si>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</si>
  <si>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</si>
  <si>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</si>
  <si>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</si>
  <si>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</si>
  <si>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</si>
  <si>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</si>
  <si>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</si>
  <si>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</si>
  <si>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</si>
  <si>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</si>
  <si>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</si>
  <si>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</si>
  <si>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</si>
  <si>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</si>
  <si>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</si>
  <si>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</si>
  <si>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</si>
  <si>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</si>
  <si>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</si>
  <si>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</si>
  <si>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</si>
  <si>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</si>
  <si>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</si>
  <si>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</si>
  <si>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</si>
  <si>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</si>
  <si>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</si>
  <si>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</si>
  <si>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</si>
  <si>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</si>
  <si>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</si>
  <si>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</si>
  <si>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</si>
  <si>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</si>
  <si>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</si>
  <si>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</si>
  <si>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</si>
  <si>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</si>
  <si>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</si>
  <si>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</si>
  <si>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</si>
  <si>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</si>
  <si>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</si>
  <si>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</si>
  <si>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</si>
  <si>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</si>
  <si>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</si>
  <si>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</si>
  <si>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</si>
  <si>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</si>
  <si>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</si>
  <si>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</si>
  <si>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</si>
  <si>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</si>
  <si>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</si>
  <si>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</si>
  <si>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</si>
  <si>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</si>
  <si>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</si>
  <si>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</si>
  <si>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</si>
  <si>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</si>
  <si>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</si>
  <si>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</si>
  <si>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</si>
  <si>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</si>
  <si>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</si>
  <si>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</si>
  <si>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</si>
  <si>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</si>
  <si>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</si>
  <si>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</si>
  <si>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</si>
  <si>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</si>
  <si>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</si>
  <si>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</si>
  <si>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</si>
  <si>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</si>
  <si>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</si>
  <si>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</si>
  <si>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</si>
  <si>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</si>
  <si>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</si>
  <si>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</si>
  <si>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</si>
  <si>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</si>
  <si>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</si>
  <si>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</si>
  <si>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</si>
  <si>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</si>
  <si>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</si>
  <si>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</si>
  <si>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</si>
  <si>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</si>
  <si>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</si>
  <si>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</si>
  <si>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</si>
  <si>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</si>
  <si>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</si>
  <si>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</si>
  <si>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</si>
  <si>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</si>
  <si>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</si>
  <si>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</si>
  <si>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</si>
  <si>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</si>
  <si>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</si>
  <si>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</si>
  <si>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</si>
  <si>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</si>
  <si>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</si>
  <si>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</si>
  <si>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</si>
  <si>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</si>
  <si>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</si>
  <si>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</si>
  <si>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</si>
  <si>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</si>
  <si>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</si>
  <si>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</si>
  <si>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</si>
  <si>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</si>
  <si>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</si>
  <si>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</si>
  <si>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</si>
  <si>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</si>
  <si>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</si>
  <si>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</si>
  <si>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</si>
  <si>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</si>
  <si>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</si>
  <si>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</si>
  <si>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</si>
  <si>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</si>
  <si>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</si>
  <si>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</si>
  <si>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</si>
  <si>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</si>
  <si>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</si>
  <si>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</si>
  <si>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</si>
  <si>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</si>
  <si>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</si>
  <si>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</si>
  <si>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</si>
  <si>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</si>
  <si>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</si>
  <si>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</si>
  <si>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</si>
  <si>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</si>
  <si>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</si>
  <si>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</si>
  <si>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</si>
  <si>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</si>
  <si>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</si>
  <si>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</si>
  <si>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</si>
  <si>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</si>
  <si>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</si>
  <si>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</si>
  <si>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</si>
  <si>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</si>
  <si>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</si>
  <si>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</si>
  <si>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</si>
  <si>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</si>
  <si>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</si>
  <si>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</si>
  <si>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</si>
  <si>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</si>
  <si>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</si>
  <si>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</si>
  <si>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</si>
  <si>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</si>
  <si>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</si>
  <si>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</si>
  <si>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</si>
  <si>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</si>
  <si>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</si>
  <si>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</si>
  <si>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</si>
  <si>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</si>
  <si>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</si>
  <si>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</si>
  <si>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</si>
  <si>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</si>
  <si>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</si>
  <si>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</si>
  <si>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</si>
  <si>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</si>
  <si>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</si>
  <si>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</si>
  <si>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</si>
  <si>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</si>
  <si>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</si>
  <si>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</si>
  <si>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</si>
  <si>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</si>
  <si>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</si>
  <si>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</si>
  <si>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</si>
  <si>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</si>
  <si>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</si>
  <si>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</si>
  <si>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</si>
  <si>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</si>
  <si>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</si>
  <si>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</si>
  <si>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</si>
  <si>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</si>
  <si>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</si>
  <si>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</si>
  <si>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</si>
  <si>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</si>
  <si>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</si>
  <si>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</si>
  <si>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</si>
  <si>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</si>
  <si>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</si>
  <si>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</si>
  <si>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</si>
  <si>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</si>
  <si>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</si>
  <si>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</si>
  <si>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</si>
  <si>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</si>
  <si>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</si>
  <si>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</si>
  <si>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</si>
  <si>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</si>
  <si>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</si>
  <si>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</si>
  <si>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</si>
  <si>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</si>
  <si>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</si>
  <si>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</si>
  <si>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</si>
  <si>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</si>
  <si>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</si>
  <si>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</si>
  <si>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</si>
  <si>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</si>
  <si>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</si>
  <si>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</si>
  <si>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</si>
  <si>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</si>
  <si>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</si>
  <si>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</si>
  <si>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</si>
  <si>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</si>
  <si>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</si>
  <si>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</si>
  <si>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</si>
  <si>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</si>
  <si>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</si>
  <si>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</si>
  <si>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</si>
  <si>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</si>
  <si>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</si>
  <si>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</si>
  <si>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</si>
  <si>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</si>
  <si>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</si>
  <si>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</si>
  <si>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</si>
  <si>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</si>
  <si>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</si>
  <si>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</si>
  <si>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</si>
  <si>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</si>
  <si>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</si>
  <si>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</si>
  <si>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</si>
  <si>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</si>
  <si>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</si>
  <si>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</si>
  <si>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</si>
  <si>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</si>
  <si>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</si>
  <si>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</si>
  <si>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</si>
  <si>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</si>
  <si>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</si>
  <si>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</si>
  <si>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</si>
  <si>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</si>
  <si>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</si>
  <si>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</si>
  <si>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</si>
  <si>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</si>
  <si>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</si>
  <si>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</si>
  <si>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</si>
  <si>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</si>
  <si>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</si>
  <si>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</si>
  <si>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</si>
  <si>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</si>
  <si>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</si>
  <si>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</si>
  <si>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</si>
  <si>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</si>
  <si>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</si>
  <si>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</si>
  <si>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</si>
  <si>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</si>
  <si>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</si>
  <si>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</si>
  <si>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</si>
  <si>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</si>
  <si>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</si>
  <si>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</si>
  <si>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</si>
  <si>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</si>
  <si>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</si>
  <si>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</si>
  <si>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</si>
  <si>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</si>
  <si>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</si>
  <si>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</si>
  <si>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</si>
  <si>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</si>
  <si>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</si>
  <si>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</si>
  <si>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</si>
  <si>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</si>
  <si>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</si>
  <si>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</si>
  <si>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</si>
  <si>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</si>
  <si>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</si>
  <si>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</si>
  <si>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</si>
  <si>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</si>
  <si>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</si>
  <si>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</si>
  <si>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</si>
  <si>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</si>
  <si>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</si>
  <si>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</si>
  <si>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</si>
  <si>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</si>
  <si>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</si>
  <si>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</si>
  <si>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</si>
  <si>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</si>
  <si>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</si>
  <si>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</si>
  <si>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</si>
  <si>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</si>
  <si>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</si>
  <si>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</si>
  <si>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</si>
  <si>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</si>
  <si>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</si>
  <si>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</si>
  <si>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</si>
  <si>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</si>
  <si>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</si>
  <si>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</si>
  <si>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</si>
  <si>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</si>
  <si>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</si>
  <si>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</si>
  <si>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</si>
  <si>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</si>
  <si>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</si>
  <si>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</si>
  <si>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</si>
  <si>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</si>
  <si>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</si>
  <si>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</si>
  <si>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</si>
  <si>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</si>
  <si>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</si>
  <si>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</si>
  <si>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</si>
  <si>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</si>
  <si>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</si>
  <si>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</si>
  <si>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</si>
  <si>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</si>
  <si>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</si>
  <si>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</si>
  <si>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</si>
  <si>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</si>
  <si>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</si>
  <si>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</si>
  <si>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</si>
  <si>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</si>
  <si>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</si>
  <si>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</si>
  <si>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</si>
  <si>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</si>
  <si>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</si>
  <si>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</si>
  <si>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</si>
  <si>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</si>
  <si>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</si>
  <si>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</si>
  <si>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</si>
  <si>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</si>
  <si>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</si>
  <si>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</si>
  <si>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</si>
  <si>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</si>
  <si>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</si>
  <si>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</si>
  <si>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</si>
  <si>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</si>
  <si>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</si>
  <si>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</si>
  <si>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</si>
  <si>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</si>
  <si>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</si>
  <si>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</si>
  <si>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</si>
  <si>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</si>
  <si>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</si>
  <si>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</si>
  <si>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</si>
  <si>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</si>
  <si>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</si>
  <si>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</si>
  <si>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</si>
  <si>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</si>
  <si>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</si>
  <si>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</si>
  <si>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</si>
  <si>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</si>
  <si>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</si>
  <si>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</si>
  <si>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</si>
  <si>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</si>
  <si>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</si>
  <si>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</si>
  <si>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</si>
  <si>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</si>
  <si>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</si>
  <si>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</si>
  <si>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</si>
  <si>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</si>
  <si>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</si>
  <si>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</si>
  <si>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</si>
  <si>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</si>
  <si>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</si>
  <si>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</si>
  <si>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</si>
  <si>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</si>
  <si>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</si>
  <si>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</si>
  <si>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</si>
  <si>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</si>
  <si>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</si>
  <si>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</si>
  <si>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</si>
  <si>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</si>
  <si>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</si>
  <si>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</si>
  <si>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</si>
  <si>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</si>
  <si>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</si>
  <si>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</si>
  <si>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</si>
  <si>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</si>
  <si>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</si>
  <si>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</si>
  <si>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</si>
  <si>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</si>
  <si>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</si>
  <si>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</si>
  <si>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</si>
  <si>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</si>
  <si>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</si>
  <si>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</si>
  <si>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</si>
  <si>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</si>
  <si>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</si>
  <si>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</si>
  <si>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</si>
  <si>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</si>
  <si>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</si>
  <si>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</si>
  <si>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</si>
  <si>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</si>
  <si>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</si>
  <si>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</si>
  <si>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</si>
  <si>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</si>
  <si>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</si>
  <si>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</si>
  <si>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</si>
  <si>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</si>
  <si>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</si>
  <si>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</si>
  <si>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</si>
  <si>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</si>
  <si>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</si>
  <si>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</si>
  <si>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</si>
  <si>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</si>
  <si>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</si>
  <si>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</si>
  <si>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</si>
  <si>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</si>
  <si>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</si>
  <si>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</si>
  <si>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</si>
  <si>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</si>
  <si>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</si>
  <si>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</si>
  <si>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</si>
  <si>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</si>
  <si>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</si>
  <si>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</si>
  <si>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</si>
  <si>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</si>
  <si>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</si>
  <si>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</si>
  <si>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</si>
  <si>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</si>
  <si>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</si>
  <si>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</si>
  <si>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</si>
  <si>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</si>
  <si>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</si>
  <si>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</si>
  <si>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</si>
  <si>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</si>
  <si>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</si>
  <si>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</si>
  <si>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</si>
  <si>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</si>
  <si>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</si>
  <si>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</si>
  <si>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</si>
  <si>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</si>
  <si>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</si>
  <si>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</si>
  <si>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</si>
  <si>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</si>
  <si>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</si>
  <si>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</si>
  <si>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</si>
  <si>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</si>
  <si>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</si>
  <si>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</si>
  <si>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</si>
  <si>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</si>
  <si>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</si>
  <si>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</si>
  <si>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</si>
  <si>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</si>
  <si>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</si>
  <si>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</si>
  <si>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</si>
  <si>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</si>
  <si>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</si>
  <si>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</si>
  <si>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</si>
  <si>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</si>
  <si>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</si>
  <si>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</si>
  <si>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</si>
  <si>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</si>
  <si>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</si>
  <si>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</si>
  <si>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</si>
  <si>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</si>
  <si>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</si>
  <si>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</si>
  <si>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</si>
  <si>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</si>
  <si>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</si>
  <si>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</si>
  <si>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</si>
  <si>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</si>
  <si>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</si>
  <si>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</si>
  <si>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</si>
  <si>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</si>
  <si>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</si>
  <si>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</si>
  <si>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</si>
  <si>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</si>
  <si>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</si>
  <si>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</si>
  <si>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</si>
  <si>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</si>
  <si>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</si>
  <si>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</si>
  <si>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</si>
  <si>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</si>
  <si>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</si>
  <si>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</si>
  <si>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</si>
  <si>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</si>
  <si>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</si>
  <si>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</si>
  <si>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</si>
  <si>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</si>
  <si>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</si>
  <si>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</si>
  <si>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</si>
  <si>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</si>
  <si>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</si>
  <si>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</si>
  <si>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</si>
  <si>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</si>
  <si>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</si>
  <si>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</si>
  <si>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</si>
  <si>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</si>
  <si>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</si>
  <si>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</si>
  <si>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</si>
  <si>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</si>
  <si>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</si>
  <si>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</si>
  <si>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</si>
  <si>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</si>
  <si>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</si>
  <si>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</si>
  <si>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</si>
  <si>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</si>
  <si>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</si>
  <si>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</si>
  <si>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</si>
  <si>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</si>
  <si>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</si>
  <si>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</si>
  <si>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</si>
  <si>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</si>
  <si>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</si>
  <si>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</si>
  <si>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</si>
  <si>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</si>
  <si>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</si>
  <si>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</si>
  <si>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</si>
  <si>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</si>
  <si>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</si>
  <si>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</si>
  <si>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</si>
  <si>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</si>
  <si>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</si>
  <si>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</si>
  <si>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</si>
  <si>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</si>
  <si>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</si>
  <si>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</si>
  <si>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</si>
  <si>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</si>
  <si>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</si>
  <si>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</si>
  <si>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</si>
  <si>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</si>
  <si>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</si>
  <si>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</si>
  <si>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</si>
  <si>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</si>
  <si>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</si>
  <si>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</si>
  <si>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</si>
  <si>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</si>
  <si>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</si>
  <si>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</si>
  <si>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</si>
  <si>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</si>
  <si>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</si>
  <si>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</si>
  <si>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</si>
  <si>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</si>
  <si>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</si>
  <si>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</si>
  <si>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</si>
  <si>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</si>
  <si>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</si>
  <si>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</si>
  <si>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</si>
  <si>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</si>
  <si>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</si>
  <si>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</si>
  <si>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</si>
  <si>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</si>
  <si>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</si>
  <si>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</si>
  <si>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</si>
  <si>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</si>
  <si>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</si>
  <si>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</si>
  <si>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</si>
  <si>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</si>
  <si>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</si>
  <si>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</si>
  <si>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</si>
  <si>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</si>
  <si>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</si>
  <si>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</si>
  <si>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</si>
  <si>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</si>
  <si>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</si>
  <si>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</si>
  <si>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</si>
  <si>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</si>
  <si>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</si>
  <si>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</si>
  <si>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</si>
  <si>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</si>
  <si>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</si>
  <si>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</si>
  <si>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</si>
  <si>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</si>
  <si>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</si>
  <si>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</si>
  <si>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</si>
  <si>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</si>
  <si>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</si>
  <si>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</si>
  <si>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</si>
  <si>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</si>
  <si>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</si>
  <si>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</si>
  <si>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</si>
  <si>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</si>
  <si>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</si>
  <si>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</si>
  <si>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</si>
  <si>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</si>
  <si>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</si>
  <si>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</si>
  <si>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</si>
  <si>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</si>
  <si>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</si>
  <si>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</si>
  <si>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</si>
  <si>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</si>
  <si>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</si>
  <si>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</si>
  <si>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</si>
  <si>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</si>
  <si>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</si>
  <si>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</si>
  <si>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</si>
  <si>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</si>
  <si>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</si>
  <si>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</si>
  <si>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</si>
  <si>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</si>
  <si>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</si>
  <si>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</si>
  <si>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</si>
  <si>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</si>
  <si>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</si>
  <si>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</si>
  <si>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</si>
  <si>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</si>
  <si>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</si>
  <si>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</si>
  <si>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</si>
  <si>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</si>
  <si>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</si>
  <si>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</si>
  <si>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</si>
  <si>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</si>
  <si>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</si>
  <si>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</si>
  <si>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</si>
  <si>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</si>
  <si>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</si>
  <si>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</si>
  <si>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</si>
  <si>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</si>
  <si>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</si>
  <si>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</si>
  <si>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</si>
  <si>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</si>
  <si>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</si>
  <si>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</si>
  <si>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</si>
  <si>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</si>
  <si>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</si>
  <si>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</si>
  <si>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</si>
  <si>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</si>
  <si>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</si>
  <si>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</si>
  <si>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</si>
  <si>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</si>
  <si>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</si>
  <si>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</si>
  <si>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</si>
  <si>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</si>
  <si>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</si>
  <si>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</si>
  <si>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</si>
  <si>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</si>
  <si>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</si>
  <si>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</si>
  <si>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</si>
  <si>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</si>
  <si>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</si>
  <si>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</si>
  <si>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</si>
  <si>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</si>
  <si>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</si>
  <si>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</si>
  <si>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</si>
  <si>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</si>
  <si>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</si>
  <si>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</si>
  <si>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</si>
  <si>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</si>
  <si>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</si>
  <si>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</si>
  <si>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</si>
  <si>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</si>
  <si>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</si>
  <si>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</si>
  <si>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</si>
  <si>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</si>
  <si>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</si>
  <si>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</si>
  <si>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</si>
  <si>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</si>
  <si>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</si>
  <si>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</si>
  <si>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</si>
  <si>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</si>
  <si>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</si>
  <si>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</si>
  <si>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</si>
  <si>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</si>
  <si>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</si>
  <si>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</si>
  <si>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</si>
  <si>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</si>
  <si>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</si>
  <si>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</si>
  <si>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</si>
  <si>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</si>
  <si>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</si>
  <si>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</si>
  <si>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</si>
  <si>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</si>
  <si>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</si>
  <si>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</si>
  <si>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</si>
  <si>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</si>
  <si>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</si>
  <si>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</si>
  <si>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</si>
  <si>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</si>
  <si>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</si>
  <si>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</si>
  <si>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</si>
  <si>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</si>
  <si>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</si>
  <si>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</si>
  <si>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</si>
  <si>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</si>
  <si>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</si>
  <si>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</si>
  <si>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</si>
  <si>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</si>
  <si>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</si>
  <si>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</si>
  <si>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</si>
  <si>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</si>
  <si>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</si>
  <si>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</si>
  <si>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</si>
  <si>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</si>
  <si>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</si>
  <si>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</si>
  <si>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</si>
  <si>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</si>
  <si>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</si>
  <si>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</si>
  <si>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</si>
  <si>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</si>
  <si>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</si>
  <si>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</si>
  <si>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</si>
  <si>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</si>
  <si>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</si>
  <si>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</si>
  <si>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</si>
  <si>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</si>
  <si>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</si>
  <si>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</si>
  <si>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</si>
  <si>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</si>
  <si>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</si>
  <si>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</si>
  <si>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</si>
  <si>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</si>
  <si>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</si>
  <si>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</si>
  <si>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</si>
  <si>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</si>
  <si>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</si>
  <si>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</si>
  <si>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</si>
  <si>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</si>
  <si>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</si>
  <si>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</si>
  <si>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</si>
  <si>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</si>
  <si>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</si>
  <si>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</si>
  <si>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</si>
  <si>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</si>
  <si>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</si>
  <si>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</si>
  <si>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</si>
  <si>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</si>
  <si>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</si>
  <si>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</si>
  <si>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</si>
  <si>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</si>
  <si>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</si>
  <si>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</si>
  <si>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</si>
  <si>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</si>
  <si>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</si>
  <si>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</si>
  <si>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</si>
  <si>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</si>
  <si>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</si>
  <si>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</si>
  <si>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</si>
  <si>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</si>
  <si>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</si>
  <si>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</si>
  <si>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</si>
  <si>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</si>
  <si>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</si>
  <si>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</si>
  <si>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</si>
  <si>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</si>
  <si>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</si>
  <si>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</si>
  <si>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</si>
  <si>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</si>
  <si>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</si>
  <si>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</si>
  <si>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</si>
  <si>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</si>
  <si>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</si>
  <si>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</si>
  <si>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</si>
  <si>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</si>
  <si>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</si>
  <si>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</si>
  <si>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</si>
  <si>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</si>
  <si>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</si>
  <si>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</si>
  <si>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</si>
  <si>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</si>
  <si>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</si>
  <si>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</si>
  <si>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</si>
  <si>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</si>
  <si>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</si>
  <si>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</si>
  <si>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</si>
  <si>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</si>
  <si>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</si>
  <si>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</si>
  <si>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</si>
  <si>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</si>
  <si>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</si>
  <si>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</si>
  <si>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</si>
  <si>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</si>
  <si>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</si>
  <si>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</si>
  <si>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</si>
  <si>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</si>
  <si>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</si>
  <si>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</si>
  <si>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</si>
  <si>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</si>
  <si>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</si>
  <si>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</si>
  <si>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</si>
  <si>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</si>
  <si>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</si>
  <si>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</si>
  <si>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</si>
  <si>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</si>
  <si>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</si>
  <si>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</si>
  <si>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</si>
  <si>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</si>
  <si>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</si>
  <si>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</si>
  <si>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</si>
  <si>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</si>
  <si>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</si>
  <si>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</si>
  <si>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</si>
  <si>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</si>
  <si>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</si>
  <si>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</si>
  <si>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</si>
  <si>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</si>
  <si>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</si>
  <si>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</si>
  <si>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</si>
  <si>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</si>
  <si>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</si>
  <si>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</si>
  <si>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</si>
  <si>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</si>
  <si>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</si>
  <si>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</si>
  <si>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</si>
  <si>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</si>
  <si>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</si>
  <si>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</si>
  <si>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</si>
  <si>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</si>
  <si>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</si>
  <si>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</si>
  <si>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</si>
  <si>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</si>
  <si>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</si>
  <si>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</si>
  <si>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</si>
  <si>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</si>
  <si>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</si>
  <si>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</si>
  <si>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</si>
  <si>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</si>
  <si>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</si>
  <si>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</si>
  <si>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</si>
  <si>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</si>
  <si>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</si>
  <si>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</si>
  <si>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</si>
  <si>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</si>
  <si>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</si>
  <si>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</si>
  <si>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</si>
  <si>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</si>
  <si>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</si>
  <si>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</si>
  <si>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</si>
  <si>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</si>
  <si>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</si>
  <si>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</si>
  <si>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</si>
  <si>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</si>
  <si>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</si>
  <si>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</si>
  <si>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</si>
  <si>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</si>
  <si>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</si>
  <si>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</si>
  <si>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</si>
  <si>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</si>
  <si>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</si>
  <si>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</si>
  <si>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</si>
  <si>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</si>
  <si>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</si>
  <si>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</si>
  <si>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</si>
  <si>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</si>
  <si>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</si>
  <si>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</si>
  <si>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</si>
  <si>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</si>
  <si>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</si>
  <si>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</si>
  <si>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</si>
  <si>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</si>
  <si>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</si>
  <si>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</si>
  <si>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</si>
  <si>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</si>
  <si>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</si>
  <si>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</si>
  <si>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</si>
  <si>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</si>
  <si>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</si>
  <si>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</si>
  <si>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</si>
  <si>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</si>
  <si>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</si>
  <si>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</si>
  <si>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</si>
  <si>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</si>
  <si>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</si>
  <si>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</si>
  <si>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</si>
  <si>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</si>
  <si>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</si>
  <si>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</si>
  <si>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</si>
  <si>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</si>
  <si>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</si>
  <si>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</si>
  <si>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</si>
  <si>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</si>
  <si>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</si>
  <si>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</si>
  <si>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</si>
  <si>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</si>
  <si>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</si>
  <si>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</si>
  <si>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</si>
  <si>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</si>
  <si>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</si>
  <si>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</si>
  <si>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</si>
  <si>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</si>
  <si>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</si>
  <si>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</si>
  <si>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</si>
  <si>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</si>
  <si>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</si>
  <si>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</si>
  <si>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</si>
  <si>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</si>
  <si>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</si>
  <si>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</si>
  <si>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</si>
  <si>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</si>
  <si>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</si>
  <si>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</si>
  <si>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</si>
  <si>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</si>
  <si>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</si>
  <si>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</si>
  <si>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</si>
  <si>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</si>
  <si>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</si>
  <si>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</si>
  <si>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</si>
  <si>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</si>
  <si>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</si>
  <si>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</si>
  <si>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</si>
  <si>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</si>
  <si>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</si>
  <si>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</si>
  <si>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</si>
  <si>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</si>
  <si>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</si>
  <si>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</si>
  <si>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</si>
  <si>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</si>
  <si>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</si>
  <si>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</si>
  <si>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</si>
  <si>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</si>
  <si>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</si>
  <si>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</si>
  <si>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</si>
  <si>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</si>
  <si>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</si>
  <si>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</si>
  <si>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</si>
  <si>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</si>
  <si>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</si>
  <si>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</si>
  <si>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</si>
  <si>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</si>
  <si>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</si>
  <si>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</si>
  <si>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</si>
  <si>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</si>
  <si>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</si>
  <si>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</si>
  <si>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</si>
  <si>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</si>
  <si>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</si>
  <si>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</si>
  <si>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</si>
  <si>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</si>
  <si>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</si>
  <si>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</si>
  <si>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</si>
  <si>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</si>
  <si>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</si>
  <si>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</si>
  <si>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</si>
  <si>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</si>
  <si>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</si>
  <si>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</si>
  <si>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</si>
  <si>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</si>
  <si>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</si>
  <si>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</si>
  <si>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</si>
  <si>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</si>
  <si>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</si>
  <si>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</si>
  <si>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</si>
  <si>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</si>
  <si>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</si>
  <si>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</si>
  <si>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</si>
  <si>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</si>
  <si>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</si>
  <si>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</si>
  <si>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</si>
  <si>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</si>
  <si>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</si>
  <si>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</si>
  <si>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</si>
  <si>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</si>
  <si>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</si>
  <si>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</si>
  <si>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</si>
  <si>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</si>
  <si>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</si>
  <si>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</si>
  <si>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</si>
  <si>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</si>
  <si>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</si>
  <si>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</si>
  <si>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</si>
  <si>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</si>
  <si>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</si>
  <si>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</si>
  <si>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</si>
  <si>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</si>
  <si>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</si>
  <si>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</si>
  <si>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</si>
  <si>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</si>
  <si>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</si>
  <si>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</si>
  <si>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</si>
  <si>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</si>
  <si>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</si>
  <si>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</si>
  <si>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</si>
  <si>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</si>
  <si>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</si>
  <si>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</si>
  <si>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</si>
  <si>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</si>
  <si>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</si>
  <si>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</si>
  <si>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</si>
  <si>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</si>
  <si>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</si>
  <si>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</si>
  <si>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</si>
  <si>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</si>
  <si>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</si>
  <si>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</si>
  <si>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</si>
  <si>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</si>
  <si>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</si>
  <si>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</si>
  <si>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</si>
  <si>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</si>
  <si>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</si>
  <si>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</si>
  <si>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</si>
  <si>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</si>
  <si>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</si>
  <si>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</si>
  <si>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</si>
  <si>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</si>
  <si>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</si>
  <si>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</si>
  <si>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</si>
  <si>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</si>
  <si>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</si>
  <si>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</si>
  <si>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</si>
  <si>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</si>
  <si>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</si>
  <si>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</si>
  <si>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</si>
  <si>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</si>
  <si>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</si>
  <si>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</si>
  <si>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</si>
  <si>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</si>
  <si>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</si>
  <si>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</si>
  <si>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</si>
  <si>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</si>
  <si>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</si>
  <si>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</si>
  <si>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</si>
  <si>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</si>
  <si>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</si>
  <si>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</si>
  <si>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</si>
  <si>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</si>
  <si>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</si>
  <si>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</si>
  <si>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</si>
  <si>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</si>
  <si>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</si>
  <si>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</si>
  <si>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</si>
  <si>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</si>
  <si>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</si>
  <si>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</si>
  <si>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</si>
  <si>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</si>
  <si>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</si>
  <si>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</si>
  <si>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</si>
  <si>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</si>
  <si>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</si>
  <si>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</si>
  <si>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</si>
  <si>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</si>
  <si>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</si>
  <si>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</si>
  <si>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</si>
  <si>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</si>
  <si>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</si>
  <si>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</si>
  <si>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</si>
  <si>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</si>
  <si>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</si>
  <si>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</si>
  <si>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</si>
  <si>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</si>
  <si>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</si>
  <si>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</si>
  <si>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</si>
  <si>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</si>
  <si>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</si>
  <si>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</si>
  <si>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</si>
  <si>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</si>
  <si>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</si>
  <si>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</si>
  <si>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</si>
  <si>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</si>
  <si>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</si>
  <si>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</si>
  <si>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</si>
  <si>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</si>
  <si>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</si>
  <si>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</si>
  <si>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</si>
  <si>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</si>
  <si>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</si>
  <si>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</si>
  <si>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</si>
  <si>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</si>
  <si>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</si>
  <si>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</si>
  <si>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</si>
  <si>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</si>
  <si>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</si>
  <si>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</si>
  <si>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</si>
  <si>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</si>
  <si>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</si>
  <si>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</si>
  <si>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</si>
  <si>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</si>
  <si>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</si>
  <si>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</si>
  <si>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</si>
  <si>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</si>
  <si>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</si>
  <si>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</si>
  <si>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</si>
  <si>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</si>
  <si>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</si>
  <si>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</si>
  <si>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</si>
  <si>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</si>
  <si>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</si>
  <si>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</si>
  <si>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</si>
  <si>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</si>
  <si>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</si>
  <si>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</si>
  <si>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</si>
  <si>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</si>
  <si>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</si>
  <si>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</si>
  <si>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</si>
  <si>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</si>
  <si>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</si>
  <si>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</si>
  <si>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</si>
  <si>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</si>
  <si>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</si>
  <si>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</si>
  <si>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</si>
  <si>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</si>
  <si>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</si>
  <si>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</si>
  <si>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</si>
  <si>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</si>
  <si>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</si>
  <si>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</si>
  <si>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</si>
  <si>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</si>
  <si>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</si>
  <si>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</si>
  <si>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</si>
  <si>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</si>
  <si>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</si>
  <si>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</si>
  <si>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</si>
  <si>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</si>
  <si>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</si>
  <si>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</si>
  <si>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</si>
  <si>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</si>
  <si>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</si>
  <si>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</si>
  <si>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</si>
  <si>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</si>
  <si>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</si>
  <si>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</si>
  <si>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</si>
  <si>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</si>
  <si>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</si>
  <si>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</si>
  <si>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</si>
  <si>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</si>
  <si>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</si>
  <si>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</si>
  <si>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</si>
  <si>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</si>
  <si>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</si>
  <si>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</si>
  <si>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</si>
  <si>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</si>
  <si>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</si>
  <si>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</si>
  <si>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</si>
  <si>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</si>
  <si>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</si>
  <si>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</si>
  <si>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</si>
  <si>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</si>
  <si>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</si>
  <si>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</si>
  <si>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</si>
  <si>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</si>
  <si>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</si>
  <si>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</si>
  <si>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</si>
  <si>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</si>
  <si>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</si>
  <si>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</si>
  <si>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</si>
  <si>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</si>
  <si>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</si>
  <si>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</si>
  <si>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</si>
  <si>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</si>
  <si>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</si>
  <si>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</si>
  <si>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</si>
  <si>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</si>
  <si>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</si>
  <si>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</si>
  <si>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</si>
  <si>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</si>
  <si>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</si>
  <si>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</si>
  <si>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</si>
  <si>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</si>
  <si>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</si>
  <si>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</si>
  <si>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</si>
  <si>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</si>
  <si>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</si>
  <si>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</si>
  <si>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</si>
  <si>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</si>
  <si>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</si>
  <si>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</si>
  <si>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</si>
  <si>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</si>
  <si>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</si>
  <si>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</si>
  <si>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</si>
  <si>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</si>
  <si>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</si>
  <si>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</si>
  <si>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</si>
  <si>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</si>
  <si>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</si>
  <si>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</si>
  <si>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</si>
  <si>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</si>
  <si>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</si>
  <si>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</si>
  <si>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</si>
  <si>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</si>
  <si>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</si>
  <si>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</si>
  <si>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</si>
  <si>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</si>
  <si>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</si>
  <si>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</si>
  <si>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</si>
  <si>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</si>
  <si>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</si>
  <si>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</si>
  <si>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</si>
  <si>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</si>
  <si>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</si>
  <si>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</si>
  <si>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</si>
  <si>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</si>
  <si>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</si>
  <si>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</si>
  <si>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</si>
  <si>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</si>
  <si>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</si>
  <si>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</si>
  <si>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</si>
  <si>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</si>
  <si>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</si>
  <si>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</si>
  <si>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</si>
  <si>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</si>
  <si>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</si>
  <si>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</si>
  <si>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</si>
  <si>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</si>
  <si>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</si>
  <si>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</si>
  <si>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</si>
  <si>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</si>
  <si>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</si>
  <si>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</si>
  <si>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</si>
  <si>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</si>
  <si>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</si>
  <si>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</si>
  <si>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</si>
  <si>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</si>
  <si>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</si>
  <si>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</si>
  <si>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</si>
  <si>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</si>
  <si>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</si>
  <si>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</si>
  <si>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</si>
  <si>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</si>
  <si>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</si>
  <si>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</si>
  <si>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</si>
  <si>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</si>
  <si>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</si>
  <si>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</si>
  <si>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</si>
  <si>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</si>
  <si>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</si>
  <si>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</si>
  <si>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</si>
  <si>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</si>
  <si>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</si>
  <si>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</si>
  <si>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</si>
  <si>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</si>
  <si>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</si>
  <si>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</si>
  <si>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</si>
  <si>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</si>
  <si>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</si>
  <si>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</si>
  <si>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</si>
  <si>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</si>
  <si>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</si>
  <si>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</si>
  <si>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</si>
  <si>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</si>
  <si>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</si>
  <si>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</si>
  <si>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</si>
  <si>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</si>
  <si>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</si>
  <si>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</si>
  <si>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</si>
  <si>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</si>
  <si>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</si>
  <si>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</si>
  <si>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</si>
  <si>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</si>
  <si>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</si>
  <si>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</si>
  <si>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</si>
  <si>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</si>
  <si>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</si>
  <si>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</si>
  <si>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</si>
  <si>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</si>
  <si>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</si>
  <si>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</si>
  <si>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</si>
  <si>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</si>
  <si>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</si>
  <si>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</si>
  <si>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</si>
  <si>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</si>
  <si>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</si>
  <si>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</si>
  <si>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</si>
  <si>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</si>
  <si>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</si>
  <si>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</si>
  <si>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</si>
  <si>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</si>
  <si>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</si>
  <si>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</si>
  <si>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</si>
  <si>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</si>
  <si>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</si>
  <si>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</si>
  <si>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</si>
  <si>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</si>
  <si>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</si>
  <si>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</si>
  <si>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</si>
  <si>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</si>
  <si>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</si>
  <si>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</si>
  <si>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</si>
  <si>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</si>
  <si>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</si>
  <si>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</si>
  <si>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</si>
  <si>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</si>
  <si>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</si>
  <si>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</si>
  <si>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</si>
  <si>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</si>
  <si>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</si>
  <si>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</si>
  <si>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</si>
  <si>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</si>
  <si>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</si>
  <si>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</si>
  <si>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</si>
  <si>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</si>
  <si>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</si>
  <si>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</si>
  <si>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</si>
  <si>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</si>
  <si>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</si>
  <si>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</si>
  <si>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</si>
  <si>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</si>
  <si>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</si>
  <si>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</si>
  <si>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</si>
  <si>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</si>
  <si>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</si>
  <si>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</si>
  <si>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</si>
  <si>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</si>
  <si>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</si>
  <si>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</si>
  <si>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</si>
  <si>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</si>
  <si>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</si>
  <si>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</si>
  <si>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</si>
  <si>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</si>
  <si>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</si>
  <si>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</si>
  <si>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</si>
  <si>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</si>
  <si>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</si>
  <si>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</si>
  <si>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</si>
  <si>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</si>
  <si>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</si>
  <si>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</si>
  <si>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</si>
  <si>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</si>
  <si>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</si>
  <si>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</si>
  <si>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</si>
  <si>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</si>
  <si>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</si>
  <si>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</si>
  <si>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</si>
  <si>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</si>
  <si>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</si>
  <si>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</si>
  <si>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</si>
  <si>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</si>
  <si>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</si>
  <si>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</si>
  <si>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</si>
  <si>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</si>
  <si>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</si>
  <si>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</si>
  <si>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</si>
  <si>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</si>
  <si>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</si>
  <si>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</si>
  <si>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</si>
  <si>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</si>
  <si>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</si>
  <si>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</si>
  <si>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</si>
  <si>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</si>
  <si>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</si>
  <si>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</si>
  <si>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</si>
  <si>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</si>
  <si>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</si>
  <si>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</si>
  <si>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</si>
  <si>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</si>
  <si>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</si>
  <si>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</si>
  <si>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</si>
  <si>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</si>
  <si>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</si>
  <si>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</si>
  <si>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</si>
  <si>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</si>
  <si>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</si>
  <si>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</si>
  <si>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</si>
  <si>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</si>
  <si>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</si>
  <si>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</si>
  <si>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</si>
  <si>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</si>
  <si>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</si>
  <si>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</si>
  <si>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</si>
  <si>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</si>
  <si>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</si>
  <si>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</si>
  <si>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</si>
  <si>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</si>
  <si>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</si>
  <si>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</si>
  <si>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</si>
  <si>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</si>
  <si>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</si>
  <si>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</si>
  <si>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</si>
  <si>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</si>
  <si>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</si>
  <si>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</si>
  <si>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</si>
  <si>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</si>
  <si>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</si>
  <si>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</si>
  <si>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</si>
  <si>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</si>
  <si>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</si>
  <si>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</si>
  <si>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</si>
  <si>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</si>
  <si>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</si>
  <si>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</si>
  <si>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</si>
  <si>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</si>
  <si>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</si>
  <si>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</si>
  <si>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</si>
  <si>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</si>
  <si>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</si>
  <si>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</si>
  <si>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</si>
  <si>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</si>
  <si>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</si>
  <si>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</si>
  <si>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</si>
  <si>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</si>
  <si>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</si>
  <si>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</si>
  <si>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</si>
  <si>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</si>
  <si>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</si>
  <si>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</si>
  <si>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</si>
  <si>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</si>
  <si>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</si>
  <si>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</si>
  <si>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</si>
  <si>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</si>
  <si>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</si>
  <si>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</si>
  <si>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</si>
  <si>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</si>
  <si>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</si>
  <si>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</si>
  <si>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</si>
  <si>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</si>
  <si>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</si>
  <si>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</si>
  <si>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</si>
  <si>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</si>
  <si>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</si>
  <si>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</si>
  <si>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</si>
  <si>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</si>
  <si>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</si>
  <si>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</si>
  <si>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</si>
  <si>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</si>
  <si>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</si>
  <si>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</si>
  <si>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</si>
  <si>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</si>
  <si>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</si>
  <si>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</si>
  <si>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</si>
  <si>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</si>
  <si>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</si>
  <si>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</si>
  <si>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</si>
  <si>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</si>
  <si>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</si>
  <si>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</si>
  <si>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</si>
  <si>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</si>
  <si>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</si>
  <si>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</si>
  <si>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</si>
  <si>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</si>
  <si>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</si>
  <si>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</si>
  <si>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</si>
  <si>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</si>
  <si>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</si>
  <si>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</si>
  <si>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</si>
  <si>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</si>
  <si>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</si>
  <si>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</si>
  <si>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</si>
  <si>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</si>
  <si>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</si>
  <si>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</si>
  <si>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</si>
  <si>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</si>
  <si>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</si>
  <si>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</si>
  <si>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</si>
  <si>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</si>
  <si>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</si>
  <si>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</si>
  <si>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</si>
  <si>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</si>
  <si>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</si>
  <si>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</si>
  <si>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</si>
  <si>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</si>
  <si>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</si>
  <si>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</si>
  <si>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</si>
  <si>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</si>
  <si>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</si>
  <si>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</si>
  <si>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</si>
  <si>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</si>
  <si>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</si>
  <si>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</si>
  <si>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</si>
  <si>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</si>
  <si>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</si>
  <si>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</si>
  <si>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</si>
  <si>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</si>
  <si>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</si>
  <si>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</si>
  <si>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</si>
  <si>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</si>
  <si>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</si>
  <si>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</si>
  <si>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</si>
  <si>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</si>
  <si>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</si>
  <si>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</si>
  <si>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</si>
  <si>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</si>
  <si>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</si>
  <si>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</si>
  <si>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</si>
  <si>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</si>
  <si>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</si>
  <si>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</si>
  <si>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</si>
  <si>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</si>
  <si>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</si>
  <si>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</si>
  <si>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</si>
  <si>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</si>
  <si>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</si>
  <si>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</si>
  <si>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</si>
  <si>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</si>
  <si>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</si>
  <si>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</si>
  <si>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</si>
  <si>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</si>
  <si>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</si>
  <si>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</si>
  <si>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</si>
  <si>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</si>
  <si>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</si>
  <si>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</si>
  <si>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</si>
  <si>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</si>
  <si>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</si>
  <si>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</si>
  <si>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</si>
  <si>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</si>
  <si>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</si>
  <si>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</si>
  <si>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</si>
  <si>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</si>
  <si>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</si>
  <si>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</si>
  <si>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</si>
  <si>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</si>
  <si>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</si>
  <si>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</si>
  <si>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</si>
  <si>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</si>
  <si>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</si>
  <si>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</si>
  <si>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</si>
  <si>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</si>
  <si>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</si>
  <si>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</si>
  <si>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</si>
  <si>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</si>
  <si>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</si>
  <si>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</si>
  <si>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</si>
  <si>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</si>
  <si>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</si>
  <si>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</si>
  <si>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</si>
  <si>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</si>
  <si>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</si>
  <si>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</si>
  <si>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</si>
  <si>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</si>
  <si>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</si>
  <si>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</si>
  <si>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</si>
  <si>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</si>
  <si>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</si>
  <si>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</si>
  <si>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</si>
  <si>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</si>
  <si>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</si>
  <si>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</si>
  <si>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</si>
  <si>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</si>
  <si>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</si>
  <si>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</si>
  <si>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</si>
  <si>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</si>
  <si>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</si>
  <si>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</si>
  <si>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</si>
  <si>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</si>
  <si>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</si>
  <si>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</si>
  <si>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</si>
  <si>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</si>
  <si>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</si>
  <si>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</si>
  <si>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</si>
  <si>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</si>
  <si>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</si>
  <si>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</si>
  <si>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</si>
  <si>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</si>
  <si>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</si>
  <si>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</si>
  <si>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</si>
  <si>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</si>
  <si>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</si>
  <si>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</si>
  <si>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</si>
  <si>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</si>
  <si>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</si>
  <si>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</si>
  <si>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</si>
  <si>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</si>
  <si>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</si>
  <si>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</si>
  <si>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</si>
  <si>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</si>
  <si>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</si>
  <si>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</si>
  <si>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</si>
  <si>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</si>
  <si>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</si>
  <si>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</si>
  <si>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</si>
  <si>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</si>
  <si>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</si>
  <si>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</si>
  <si>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</si>
  <si>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</si>
  <si>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</si>
  <si>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</si>
  <si>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</si>
  <si>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</si>
  <si>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</si>
  <si>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</si>
  <si>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</si>
  <si>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</si>
  <si>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</si>
  <si>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</si>
  <si>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</si>
  <si>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</si>
  <si>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</si>
  <si>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</si>
  <si>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</si>
  <si>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</si>
  <si>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</si>
  <si>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</si>
  <si>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</si>
  <si>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</si>
  <si>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</si>
  <si>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</si>
  <si>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</si>
  <si>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</si>
  <si>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</si>
  <si>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</si>
  <si>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</si>
  <si>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</si>
  <si>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</si>
  <si>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</si>
  <si>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</si>
  <si>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</si>
  <si>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</si>
  <si>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</si>
  <si>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</si>
  <si>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</si>
  <si>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</si>
  <si>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</si>
  <si>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</si>
  <si>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</si>
  <si>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</si>
  <si>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</si>
  <si>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</si>
  <si>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</si>
  <si>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</si>
  <si>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</si>
  <si>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</si>
  <si>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</si>
  <si>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</si>
  <si>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</si>
  <si>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</si>
  <si>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</si>
  <si>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</si>
  <si>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</si>
  <si>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</si>
  <si>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</si>
  <si>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</si>
  <si>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</si>
  <si>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</si>
  <si>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</si>
  <si>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</si>
  <si>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</si>
  <si>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</si>
  <si>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</si>
  <si>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</si>
  <si>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</si>
  <si>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</si>
  <si>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</si>
  <si>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</si>
  <si>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</si>
  <si>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</si>
  <si>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</si>
  <si>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</si>
  <si>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</si>
  <si>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</si>
  <si>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</si>
  <si>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</si>
  <si>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</si>
  <si>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</si>
  <si>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</si>
  <si>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</si>
  <si>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</si>
  <si>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</si>
  <si>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</si>
  <si>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</si>
  <si>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</si>
  <si>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</si>
  <si>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</si>
  <si>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</si>
  <si>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</si>
  <si>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</si>
  <si>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</si>
  <si>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</si>
  <si>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</si>
  <si>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</si>
  <si>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</si>
  <si>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</si>
  <si>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</si>
  <si>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</si>
  <si>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</si>
  <si>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</si>
  <si>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</si>
  <si>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</si>
  <si>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</si>
  <si>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</si>
  <si>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</si>
  <si>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</si>
  <si>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</si>
  <si>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</si>
  <si>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</si>
  <si>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</si>
  <si>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</si>
  <si>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</si>
  <si>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</si>
  <si>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</si>
  <si>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</si>
  <si>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</si>
  <si>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</si>
  <si>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</si>
  <si>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</si>
  <si>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</si>
  <si>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</si>
  <si>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</si>
  <si>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</si>
  <si>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</si>
  <si>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</si>
  <si>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</si>
  <si>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</si>
  <si>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</si>
  <si>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</si>
  <si>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</si>
  <si>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</si>
  <si>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</si>
  <si>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</si>
  <si>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</si>
  <si>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</si>
  <si>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</si>
  <si>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</si>
  <si>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</si>
  <si>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</si>
  <si>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</si>
  <si>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</si>
  <si>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</si>
  <si>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</si>
  <si>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</si>
  <si>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</si>
  <si>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</si>
  <si>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</si>
  <si>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</si>
  <si>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</si>
  <si>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</si>
  <si>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</si>
  <si>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</si>
  <si>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</si>
  <si>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</si>
  <si>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</si>
  <si>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</si>
  <si>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</si>
  <si>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</si>
  <si>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</si>
  <si>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</si>
  <si>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</si>
  <si>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</si>
  <si>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</si>
  <si>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</si>
  <si>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</si>
  <si>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</si>
  <si>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</si>
  <si>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</si>
  <si>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</si>
  <si>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</si>
  <si>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</si>
  <si>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</si>
  <si>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</si>
  <si>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</si>
  <si>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</si>
  <si>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</si>
  <si>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</si>
  <si>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</si>
  <si>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</si>
  <si>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</si>
  <si>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</si>
  <si>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</si>
  <si>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</si>
  <si>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</si>
  <si>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</si>
  <si>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</si>
  <si>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</si>
  <si>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</si>
  <si>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</si>
  <si>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</si>
  <si>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</si>
  <si>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</si>
  <si>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</si>
  <si>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</si>
  <si>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</si>
  <si>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</si>
  <si>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</si>
  <si>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</si>
  <si>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</si>
  <si>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</si>
  <si>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</si>
  <si>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</si>
  <si>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</si>
  <si>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</si>
  <si>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</si>
  <si>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</si>
  <si>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</si>
  <si>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</si>
  <si>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</si>
  <si>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</si>
  <si>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</si>
  <si>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</si>
  <si>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</si>
  <si>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</si>
  <si>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</si>
  <si>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</si>
  <si>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</si>
  <si>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</si>
  <si>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</si>
  <si>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</si>
  <si>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</si>
  <si>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</si>
  <si>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</si>
  <si>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</si>
  <si>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</si>
  <si>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</si>
  <si>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</si>
  <si>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</si>
  <si>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</si>
  <si>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</si>
  <si>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</si>
  <si>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</si>
  <si>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</si>
  <si>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</si>
  <si>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</si>
  <si>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</si>
  <si>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</si>
  <si>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</si>
  <si>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</si>
  <si>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</si>
  <si>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</si>
  <si>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</si>
  <si>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</si>
  <si>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</si>
  <si>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</si>
  <si>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</si>
  <si>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</si>
  <si>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</si>
  <si>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</si>
  <si>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</si>
  <si>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</si>
  <si>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</si>
  <si>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</si>
  <si>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</si>
  <si>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</si>
  <si>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</si>
  <si>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</si>
  <si>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</si>
  <si>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</si>
  <si>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</si>
  <si>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</si>
  <si>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</si>
  <si>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</si>
  <si>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</si>
  <si>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</si>
  <si>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</si>
  <si>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</si>
  <si>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</si>
  <si>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</si>
  <si>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</si>
  <si>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</si>
  <si>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</si>
  <si>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</si>
  <si>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</si>
  <si>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</si>
  <si>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</si>
  <si>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</si>
  <si>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</si>
  <si>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</si>
  <si>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</si>
  <si>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</si>
  <si>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</si>
  <si>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</si>
  <si>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</si>
  <si>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</si>
  <si>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</si>
  <si>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</si>
  <si>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</si>
  <si>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</si>
  <si>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</si>
  <si>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</si>
  <si>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</si>
  <si>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</si>
  <si>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</si>
  <si>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</si>
  <si>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</si>
  <si>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</si>
  <si>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</si>
  <si>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</si>
  <si>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</si>
  <si>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</si>
  <si>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</si>
  <si>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</si>
  <si>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</si>
  <si>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</si>
  <si>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</si>
  <si>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</si>
  <si>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</si>
  <si>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</si>
  <si>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</si>
  <si>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</si>
  <si>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</si>
  <si>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</si>
  <si>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</si>
  <si>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</si>
  <si>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</si>
  <si>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</si>
  <si>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</si>
  <si>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</si>
  <si>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</si>
  <si>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</si>
  <si>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</si>
  <si>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</si>
  <si>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</si>
  <si>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</si>
  <si>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</si>
  <si>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</si>
  <si>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</si>
  <si>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</si>
  <si>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</si>
  <si>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</si>
  <si>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</si>
  <si>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</si>
  <si>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</si>
  <si>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</si>
  <si>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</si>
  <si>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</si>
  <si>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</si>
  <si>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</si>
  <si>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</si>
  <si>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</si>
  <si>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</si>
  <si>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</si>
  <si>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</si>
  <si>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</si>
  <si>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</si>
  <si>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</si>
  <si>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</si>
  <si>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</si>
  <si>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</si>
  <si>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</si>
  <si>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</si>
  <si>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</si>
  <si>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</si>
  <si>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</si>
  <si>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</si>
  <si>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</si>
  <si>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</si>
  <si>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</si>
  <si>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</si>
  <si>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</si>
  <si>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</si>
  <si>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</si>
  <si>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</si>
  <si>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</si>
  <si>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</si>
  <si>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</si>
  <si>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</si>
  <si>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</si>
  <si>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</si>
  <si>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</si>
  <si>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</si>
  <si>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</si>
  <si>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</si>
  <si>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</si>
  <si>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</si>
  <si>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</si>
  <si>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</si>
  <si>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</si>
  <si>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</si>
  <si>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</si>
  <si>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</si>
  <si>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</si>
  <si>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</si>
  <si>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</si>
  <si>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</si>
  <si>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</si>
  <si>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</si>
  <si>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</si>
  <si>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</si>
  <si>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</si>
  <si>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</si>
  <si>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</si>
  <si>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</si>
  <si>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</si>
  <si>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</si>
  <si>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</si>
  <si>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</si>
  <si>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</si>
  <si>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</si>
  <si>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</si>
  <si>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</si>
  <si>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</si>
  <si>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</si>
  <si>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</si>
  <si>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</si>
  <si>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</si>
  <si>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</si>
  <si>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</si>
  <si>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</si>
  <si>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</si>
  <si>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</si>
  <si>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</si>
  <si>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</si>
  <si>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</si>
  <si>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</si>
  <si>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</si>
  <si>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</si>
  <si>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</si>
  <si>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</si>
  <si>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</si>
  <si>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</si>
  <si>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</si>
  <si>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</si>
  <si>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</si>
  <si>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</si>
  <si>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</si>
  <si>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</si>
  <si>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</si>
  <si>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</si>
  <si>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</si>
  <si>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</si>
  <si>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</si>
  <si>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</si>
  <si>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</si>
  <si>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</si>
  <si>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</si>
  <si>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</si>
  <si>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</si>
  <si>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</si>
  <si>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</si>
  <si>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</si>
  <si>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</si>
  <si>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</si>
  <si>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</si>
  <si>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</si>
  <si>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</si>
  <si>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</si>
  <si>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</si>
  <si>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</si>
  <si>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</si>
  <si>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</si>
  <si>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</si>
  <si>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</si>
  <si>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</si>
  <si>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</si>
  <si>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</si>
  <si>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</si>
  <si>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</si>
  <si>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</si>
  <si>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</si>
  <si>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</si>
  <si>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</si>
  <si>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</si>
  <si>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</si>
  <si>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</si>
  <si>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</si>
  <si>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</si>
  <si>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</si>
  <si>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</si>
  <si>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</si>
  <si>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</si>
  <si>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</si>
  <si>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</si>
  <si>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</si>
  <si>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</si>
  <si>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</si>
  <si>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</si>
  <si>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</si>
  <si>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</si>
  <si>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</si>
  <si>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</si>
  <si>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</si>
  <si>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</si>
  <si>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</si>
  <si>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</si>
  <si>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</si>
  <si>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</si>
  <si>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</si>
  <si>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</si>
  <si>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</si>
  <si>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</si>
  <si>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</si>
  <si>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</si>
  <si>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</si>
  <si>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</si>
  <si>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</si>
  <si>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</si>
  <si>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</si>
  <si>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</si>
  <si>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</si>
  <si>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</si>
  <si>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</si>
  <si>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</si>
  <si>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</si>
  <si>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</si>
  <si>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</si>
  <si>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</si>
  <si>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</si>
  <si>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</si>
  <si>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</si>
  <si>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</si>
  <si>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</si>
  <si>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</si>
  <si>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</si>
  <si>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</si>
  <si>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</si>
  <si>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</si>
  <si>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</si>
  <si>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</si>
  <si>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</si>
  <si>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</si>
  <si>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</si>
  <si>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</si>
  <si>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</si>
  <si>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</si>
  <si>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</si>
  <si>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</si>
  <si>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</si>
  <si>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</si>
  <si>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</si>
  <si>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</si>
  <si>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</si>
  <si>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</si>
  <si>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</si>
  <si>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</si>
  <si>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</si>
  <si>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</si>
  <si>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</si>
  <si>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</si>
  <si>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</si>
  <si>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</si>
  <si>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</si>
  <si>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</si>
  <si>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</si>
  <si>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</si>
  <si>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</si>
  <si>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</si>
  <si>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</si>
  <si>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</si>
  <si>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</si>
  <si>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</si>
  <si>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</si>
  <si>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</si>
  <si>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</si>
  <si>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</si>
  <si>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</si>
  <si>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</si>
  <si>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</si>
  <si>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</si>
  <si>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</si>
  <si>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</si>
  <si>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</si>
  <si>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</si>
  <si>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</si>
  <si>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</si>
  <si>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</si>
  <si>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</si>
  <si>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</si>
  <si>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</si>
  <si>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</si>
  <si>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</si>
  <si>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</si>
  <si>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</si>
  <si>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</si>
  <si>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</si>
  <si>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</si>
  <si>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</si>
  <si>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</si>
  <si>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</si>
  <si>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</si>
  <si>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</si>
  <si>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</si>
  <si>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</si>
  <si>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</si>
  <si>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</si>
  <si>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</si>
  <si>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</si>
  <si>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</si>
  <si>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</si>
  <si>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</si>
  <si>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</si>
  <si>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</si>
  <si>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</si>
  <si>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</si>
  <si>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</si>
  <si>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</si>
  <si>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</si>
  <si>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</si>
  <si>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</si>
  <si>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</si>
  <si>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</si>
  <si>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</si>
  <si>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</si>
  <si>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</si>
  <si>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</si>
  <si>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</si>
  <si>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</si>
  <si>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</si>
  <si>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</si>
  <si>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</si>
  <si>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</si>
  <si>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</si>
  <si>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</si>
  <si>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</si>
  <si>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</si>
  <si>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</si>
  <si>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</si>
  <si>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</si>
  <si>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</si>
  <si>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</si>
  <si>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</si>
  <si>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</si>
  <si>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</si>
  <si>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</si>
  <si>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</si>
  <si>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</si>
  <si>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</si>
  <si>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</si>
  <si>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</si>
  <si>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</si>
  <si>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</si>
  <si>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</si>
  <si>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</si>
  <si>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</si>
  <si>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</si>
  <si>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</si>
  <si>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</si>
  <si>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</si>
  <si>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</si>
  <si>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</si>
  <si>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</si>
  <si>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</si>
  <si>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</si>
  <si>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</si>
  <si>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</si>
  <si>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</si>
  <si>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</si>
  <si>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</si>
  <si>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</si>
  <si>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</si>
  <si>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</si>
  <si>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</si>
  <si>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</si>
  <si>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</si>
  <si>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</si>
  <si>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</si>
  <si>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</si>
  <si>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</si>
  <si>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</si>
  <si>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</si>
  <si>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</si>
  <si>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</si>
  <si>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</si>
  <si>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</si>
  <si>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</si>
  <si>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</si>
  <si>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</si>
  <si>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</si>
  <si>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</si>
  <si>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</si>
  <si>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</si>
  <si>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</si>
  <si>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</si>
  <si>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</si>
  <si>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</si>
  <si>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</si>
  <si>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</si>
  <si>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</si>
  <si>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</si>
  <si>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</si>
  <si>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</si>
  <si>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</si>
  <si>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</si>
  <si>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</si>
  <si>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</si>
  <si>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</si>
  <si>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</si>
  <si>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</si>
  <si>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</si>
  <si>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</si>
  <si>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</si>
  <si>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</si>
  <si>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</si>
  <si>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</si>
  <si>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</si>
  <si>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</si>
  <si>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</si>
  <si>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</si>
  <si>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</si>
  <si>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</si>
  <si>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</si>
  <si>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</si>
  <si>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</si>
  <si>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</si>
  <si>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</si>
  <si>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</si>
  <si>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</si>
  <si>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</si>
  <si>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</si>
  <si>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</si>
  <si>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</si>
  <si>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</si>
  <si>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</si>
  <si>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</si>
  <si>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</si>
  <si>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</si>
  <si>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</si>
  <si>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</si>
  <si>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</si>
  <si>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</si>
  <si>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</si>
  <si>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</si>
  <si>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</si>
  <si>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</si>
  <si>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</si>
  <si>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</si>
  <si>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</si>
  <si>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</si>
  <si>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</si>
  <si>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</si>
  <si>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</si>
  <si>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</si>
  <si>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</si>
  <si>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</si>
  <si>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</si>
  <si>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</si>
  <si>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</si>
  <si>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</si>
  <si>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</si>
  <si>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</si>
  <si>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</si>
  <si>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</si>
  <si>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</si>
  <si>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</si>
  <si>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</si>
  <si>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</si>
  <si>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</si>
  <si>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</si>
  <si>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</si>
  <si>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</si>
  <si>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</si>
  <si>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</si>
  <si>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</si>
  <si>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</si>
  <si>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</si>
  <si>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</si>
  <si>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</si>
  <si>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</si>
  <si>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</si>
  <si>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</si>
  <si>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</si>
  <si>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</si>
  <si>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</si>
  <si>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</si>
  <si>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</si>
  <si>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</si>
  <si>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</si>
  <si>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</si>
  <si>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</si>
  <si>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</si>
  <si>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</si>
  <si>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</si>
  <si>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</si>
  <si>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</si>
  <si>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</si>
  <si>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</si>
  <si>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</si>
  <si>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</si>
  <si>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</si>
  <si>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</si>
  <si>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</si>
  <si>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</si>
  <si>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</si>
  <si>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</si>
  <si>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</si>
  <si>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</si>
  <si>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</si>
  <si>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</si>
  <si>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</si>
  <si>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</si>
  <si>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</si>
  <si>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</si>
  <si>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</si>
  <si>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</si>
  <si>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</si>
  <si>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</si>
  <si>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</si>
  <si>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</si>
  <si>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</si>
  <si>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</si>
  <si>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</si>
  <si>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</si>
  <si>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</si>
  <si>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</si>
  <si>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</si>
  <si>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</si>
  <si>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</si>
  <si>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</si>
  <si>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</si>
  <si>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</si>
  <si>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</si>
  <si>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</si>
  <si>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</si>
  <si>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</si>
  <si>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</si>
  <si>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</si>
  <si>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</si>
  <si>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</si>
  <si>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</si>
  <si>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</si>
  <si>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</si>
  <si>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</si>
  <si>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</si>
  <si>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</si>
  <si>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</si>
  <si>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</si>
  <si>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</si>
  <si>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</si>
  <si>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</si>
  <si>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</si>
  <si>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</si>
  <si>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</si>
  <si>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</si>
  <si>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</si>
  <si>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</si>
  <si>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</si>
  <si>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</si>
  <si>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</si>
  <si>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</si>
  <si>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</si>
  <si>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</si>
  <si>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</si>
  <si>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</si>
  <si>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</si>
  <si>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</si>
  <si>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</si>
  <si>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</si>
  <si>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</si>
  <si>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</si>
  <si>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</si>
  <si>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</si>
  <si>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</si>
  <si>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</si>
  <si>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</si>
  <si>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</si>
  <si>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</si>
  <si>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</si>
  <si>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</si>
  <si>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</si>
  <si>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</si>
  <si>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</si>
  <si>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</si>
  <si>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</si>
  <si>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</si>
  <si>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</si>
  <si>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</si>
  <si>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</si>
  <si>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</si>
  <si>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</si>
  <si>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</si>
  <si>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</si>
  <si>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</si>
  <si>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</si>
  <si>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</si>
  <si>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</si>
  <si>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</si>
  <si>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</si>
  <si>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</si>
  <si>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</si>
  <si>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</si>
  <si>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</si>
  <si>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</si>
  <si>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</si>
  <si>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</si>
  <si>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</si>
  <si>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</si>
  <si>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</si>
  <si>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</si>
  <si>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</si>
  <si>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</si>
  <si>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</si>
  <si>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</si>
  <si>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</si>
  <si>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</si>
  <si>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</si>
  <si>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</si>
  <si>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</si>
  <si>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</si>
  <si>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</si>
  <si>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</si>
  <si>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</si>
  <si>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</si>
  <si>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</si>
  <si>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</si>
  <si>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</si>
  <si>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</si>
  <si>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</si>
  <si>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</si>
  <si>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</si>
  <si>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</si>
  <si>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</si>
  <si>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</si>
  <si>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</si>
  <si>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</si>
  <si>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</si>
  <si>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</si>
  <si>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</si>
  <si>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</si>
  <si>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</si>
  <si>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</si>
  <si>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</si>
  <si>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</si>
  <si>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</si>
  <si>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</si>
  <si>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</si>
  <si>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</si>
  <si>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</si>
  <si>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</si>
  <si>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</si>
  <si>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</si>
  <si>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</si>
  <si>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</si>
  <si>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</si>
  <si>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</si>
  <si>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</si>
  <si>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</si>
  <si>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</si>
  <si>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</si>
  <si>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</si>
  <si>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</si>
  <si>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</si>
  <si>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</si>
  <si>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</si>
  <si>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</si>
  <si>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</si>
  <si>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</si>
  <si>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</si>
  <si>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</si>
  <si>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</si>
  <si>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</si>
  <si>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</si>
  <si>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</si>
  <si>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</si>
  <si>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</si>
  <si>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</si>
  <si>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</si>
  <si>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</si>
  <si>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</si>
  <si>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</si>
  <si>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</si>
  <si>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</si>
  <si>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</si>
  <si>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</si>
  <si>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</si>
  <si>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</si>
  <si>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</si>
  <si>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</si>
  <si>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</si>
  <si>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</si>
  <si>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</si>
  <si>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</si>
  <si>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</si>
  <si>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</si>
  <si>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</si>
  <si>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</si>
  <si>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</si>
  <si>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</si>
  <si>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</si>
  <si>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</si>
  <si>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</si>
  <si>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</si>
  <si>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</si>
  <si>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</si>
  <si>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</si>
  <si>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</si>
  <si>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</si>
  <si>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</si>
  <si>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</si>
  <si>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</si>
  <si>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</si>
  <si>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</si>
  <si>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</si>
  <si>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</si>
  <si>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</si>
  <si>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</si>
  <si>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</si>
  <si>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</si>
  <si>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</si>
  <si>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</si>
  <si>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</si>
  <si>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</si>
  <si>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</si>
  <si>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</si>
  <si>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</si>
  <si>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</si>
  <si>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</si>
  <si>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</si>
  <si>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</si>
  <si>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</si>
  <si>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</si>
  <si>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</si>
  <si>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</si>
  <si>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</si>
  <si>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</si>
  <si>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</si>
  <si>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</si>
  <si>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</si>
  <si>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</si>
  <si>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</si>
  <si>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</si>
  <si>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</si>
  <si>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</si>
  <si>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</si>
  <si>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</si>
  <si>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</si>
  <si>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</si>
  <si>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</si>
  <si>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</si>
  <si>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</si>
  <si>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</si>
  <si>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</si>
  <si>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</si>
  <si>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</si>
  <si>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</si>
  <si>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</si>
  <si>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</si>
  <si>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</si>
  <si>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</si>
  <si>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</si>
  <si>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</si>
  <si>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</si>
  <si>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</si>
  <si>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</si>
  <si>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</si>
  <si>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</si>
  <si>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</si>
  <si>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</si>
  <si>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</si>
  <si>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</si>
  <si>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</si>
  <si>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</si>
  <si>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</si>
  <si>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</si>
  <si>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</si>
  <si>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</si>
  <si>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</si>
  <si>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</si>
  <si>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</si>
  <si>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</si>
  <si>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</si>
  <si>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</si>
  <si>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</si>
  <si>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</si>
  <si>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</si>
  <si>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</si>
  <si>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</si>
  <si>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</si>
  <si>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</si>
  <si>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</si>
  <si>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</si>
  <si>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</si>
  <si>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</si>
  <si>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</si>
  <si>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</si>
  <si>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</si>
  <si>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</si>
  <si>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</si>
  <si>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</si>
  <si>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</si>
  <si>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</si>
  <si>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</si>
  <si>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</si>
  <si>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</si>
  <si>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</si>
  <si>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</si>
  <si>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</si>
  <si>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</si>
  <si>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</si>
  <si>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</si>
  <si>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</si>
  <si>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</si>
  <si>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</si>
  <si>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</si>
  <si>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</si>
  <si>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</si>
  <si>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</si>
  <si>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</si>
  <si>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</si>
  <si>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</si>
  <si>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</si>
  <si>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</si>
  <si>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</si>
  <si>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</si>
  <si>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</si>
  <si>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</si>
  <si>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</si>
  <si>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</si>
  <si>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</si>
  <si>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</si>
  <si>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</si>
  <si>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</si>
  <si>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</si>
  <si>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</si>
  <si>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</si>
  <si>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</si>
  <si>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</si>
  <si>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</si>
  <si>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</si>
  <si>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</si>
  <si>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</si>
  <si>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</si>
  <si>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</si>
  <si>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</si>
  <si>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</si>
  <si>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</si>
  <si>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</si>
  <si>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</si>
  <si>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</si>
  <si>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</si>
  <si>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</si>
  <si>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</si>
  <si>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</si>
  <si>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</si>
  <si>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</si>
  <si>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</si>
  <si>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</si>
  <si>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</si>
  <si>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</si>
  <si>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</si>
  <si>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</si>
  <si>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</si>
  <si>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</si>
  <si>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</si>
  <si>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</si>
  <si>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</si>
  <si>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</si>
  <si>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</si>
  <si>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</si>
  <si>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</si>
  <si>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</si>
  <si>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</si>
  <si>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</si>
  <si>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</si>
  <si>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</si>
  <si>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</si>
  <si>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</si>
  <si>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</si>
  <si>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</si>
  <si>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</si>
  <si>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</si>
  <si>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</si>
  <si>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</si>
  <si>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</si>
  <si>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</si>
  <si>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</si>
  <si>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</si>
  <si>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</si>
  <si>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</si>
  <si>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</si>
  <si>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</si>
  <si>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</si>
  <si>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</si>
  <si>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</si>
  <si>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</si>
  <si>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</si>
  <si>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</si>
  <si>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</si>
  <si>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</si>
  <si>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</si>
  <si>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</si>
  <si>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</si>
  <si>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</si>
  <si>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</si>
  <si>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</si>
  <si>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</si>
  <si>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</si>
  <si>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</si>
  <si>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</si>
  <si>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</si>
  <si>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</si>
  <si>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</si>
  <si>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</si>
  <si>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</si>
  <si>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</si>
  <si>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</si>
  <si>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</si>
  <si>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</si>
  <si>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</si>
  <si>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</si>
  <si>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</si>
  <si>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</si>
  <si>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</si>
  <si>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</si>
  <si>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</si>
  <si>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</si>
  <si>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</si>
  <si>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</si>
  <si>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</si>
  <si>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</si>
  <si>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</si>
  <si>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</si>
  <si>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</si>
  <si>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</si>
  <si>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</si>
  <si>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</si>
  <si>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</si>
  <si>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</si>
  <si>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</si>
  <si>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</si>
  <si>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</si>
  <si>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</si>
  <si>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</si>
  <si>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</si>
  <si>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</si>
  <si>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</si>
  <si>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</si>
  <si>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</si>
  <si>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</si>
  <si>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</si>
  <si>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</si>
  <si>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</si>
  <si>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</si>
  <si>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</si>
  <si>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</si>
  <si>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</si>
  <si>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</si>
  <si>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</si>
  <si>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</si>
  <si>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</si>
  <si>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</si>
  <si>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</si>
  <si>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</si>
  <si>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</si>
  <si>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</si>
  <si>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</si>
  <si>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</si>
  <si>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</si>
  <si>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</si>
  <si>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</si>
  <si>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</si>
  <si>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</si>
  <si>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</si>
  <si>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</si>
  <si>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</si>
  <si>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</si>
  <si>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</si>
  <si>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</si>
  <si>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</si>
  <si>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</si>
  <si>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</si>
  <si>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</si>
  <si>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</si>
  <si>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</si>
  <si>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</si>
  <si>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</si>
  <si>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</si>
  <si>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</si>
  <si>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</si>
  <si>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</si>
  <si>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</si>
  <si>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</si>
  <si>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</si>
  <si>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</si>
  <si>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</si>
  <si>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</si>
  <si>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</si>
  <si>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</si>
  <si>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</si>
  <si>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</si>
  <si>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</si>
  <si>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</si>
  <si>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</si>
  <si>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</si>
  <si>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</si>
  <si>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</si>
  <si>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</si>
  <si>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</si>
  <si>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</si>
  <si>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</si>
  <si>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</si>
  <si>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</si>
  <si>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</si>
  <si>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</si>
  <si>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</si>
  <si>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</si>
  <si>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</si>
  <si>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</si>
  <si>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</si>
  <si>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</si>
  <si>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</si>
  <si>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</si>
  <si>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</si>
  <si>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</si>
  <si>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</si>
  <si>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</si>
  <si>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</si>
  <si>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</si>
  <si>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</si>
  <si>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</si>
  <si>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</si>
  <si>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</si>
  <si>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</si>
  <si>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</si>
  <si>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</si>
  <si>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</si>
  <si>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</si>
  <si>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</si>
  <si>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</si>
  <si>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</si>
  <si>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</si>
  <si>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</si>
  <si>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</si>
  <si>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</si>
  <si>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</si>
  <si>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</si>
  <si>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</si>
  <si>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</si>
  <si>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</si>
  <si>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</si>
  <si>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</si>
  <si>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</si>
  <si>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</si>
  <si>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</si>
  <si>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</si>
  <si>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</si>
  <si>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</si>
  <si>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</si>
  <si>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</si>
  <si>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</si>
  <si>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</si>
  <si>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</si>
  <si>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</si>
  <si>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</si>
  <si>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</si>
  <si>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</si>
  <si>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</si>
  <si>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</si>
  <si>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</si>
  <si>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</si>
  <si>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</si>
  <si>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</si>
  <si>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</si>
  <si>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</si>
  <si>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</si>
  <si>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</si>
  <si>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</si>
  <si>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</si>
  <si>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</si>
  <si>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</si>
  <si>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</si>
  <si>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</si>
  <si>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</si>
  <si>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</si>
  <si>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</si>
  <si>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</si>
  <si>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</si>
  <si>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</si>
  <si>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</si>
  <si>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</si>
  <si>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</si>
  <si>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</si>
  <si>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</si>
  <si>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</si>
  <si>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</si>
  <si>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</si>
  <si>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</si>
  <si>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</si>
  <si>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</si>
  <si>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</si>
  <si>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</si>
  <si>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</si>
  <si>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</si>
  <si>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</si>
  <si>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</si>
  <si>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</si>
  <si>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</si>
  <si>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</si>
  <si>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</si>
  <si>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</si>
  <si>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</si>
  <si>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</si>
  <si>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</si>
  <si>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</si>
  <si>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</si>
  <si>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</si>
  <si>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</si>
  <si>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</si>
  <si>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</si>
  <si>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</si>
  <si>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</si>
  <si>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</si>
  <si>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</si>
  <si>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</si>
  <si>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</si>
  <si>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</si>
  <si>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</si>
  <si>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</si>
  <si>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</si>
  <si>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</si>
  <si>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</si>
  <si>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</si>
  <si>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</si>
  <si>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</si>
  <si>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</si>
  <si>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</si>
  <si>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</si>
  <si>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</si>
  <si>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</si>
  <si>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</si>
  <si>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</si>
  <si>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</si>
  <si>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</si>
  <si>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</si>
  <si>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</si>
  <si>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</si>
  <si>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</si>
  <si>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</si>
  <si>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</si>
  <si>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</si>
  <si>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</si>
  <si>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</si>
  <si>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</si>
  <si>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</si>
  <si>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</si>
  <si>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</si>
  <si>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</si>
  <si>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</si>
  <si>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</si>
  <si>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</si>
  <si>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</si>
  <si>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</si>
  <si>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</si>
  <si>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</si>
  <si>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</si>
  <si>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</si>
  <si>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</si>
  <si>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</si>
  <si>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</si>
  <si>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</si>
  <si>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</si>
  <si>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</si>
  <si>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</si>
  <si>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</si>
  <si>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</si>
  <si>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</si>
  <si>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</si>
  <si>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</si>
  <si>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</si>
  <si>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</si>
  <si>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</si>
  <si>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</si>
  <si>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</si>
  <si>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</si>
  <si>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</si>
  <si>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</si>
  <si>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</si>
  <si>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</si>
  <si>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</si>
  <si>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</si>
  <si>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</si>
  <si>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</si>
  <si>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</si>
  <si>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</si>
  <si>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</si>
  <si>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</si>
  <si>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</si>
  <si>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</si>
  <si>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</si>
  <si>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</si>
  <si>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</si>
  <si>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</si>
  <si>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</si>
  <si>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</si>
  <si>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</si>
  <si>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</si>
  <si>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</si>
  <si>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</si>
  <si>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</si>
  <si>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</si>
  <si>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</si>
  <si>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</si>
  <si>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</si>
  <si>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</si>
  <si>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</si>
  <si>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</si>
  <si>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</si>
  <si>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</si>
  <si>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</si>
  <si>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</si>
  <si>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</si>
  <si>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</si>
  <si>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</si>
  <si>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</si>
  <si>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</si>
  <si>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</si>
  <si>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</si>
  <si>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</si>
  <si>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</si>
  <si>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</si>
  <si>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</si>
  <si>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</si>
  <si>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</si>
  <si>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</si>
  <si>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</si>
  <si>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</si>
  <si>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</si>
  <si>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</si>
  <si>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</si>
  <si>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</si>
  <si>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</si>
  <si>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</si>
  <si>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</si>
  <si>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</si>
  <si>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</si>
  <si>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</si>
  <si>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</si>
  <si>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</si>
  <si>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</si>
  <si>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</si>
  <si>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</si>
  <si>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</si>
  <si>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</si>
  <si>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</si>
  <si>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</si>
  <si>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</si>
  <si>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</si>
  <si>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</si>
  <si>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</si>
  <si>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</si>
  <si>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</si>
  <si>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</si>
  <si>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</si>
  <si>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</si>
  <si>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</si>
  <si>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</si>
  <si>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</si>
  <si>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</si>
  <si>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</si>
  <si>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</si>
  <si>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</si>
  <si>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</si>
  <si>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</si>
  <si>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</si>
  <si>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</si>
  <si>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</si>
  <si>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</si>
  <si>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</si>
  <si>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</si>
  <si>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</si>
  <si>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</si>
  <si>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</si>
  <si>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</si>
  <si>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</si>
  <si>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</si>
  <si>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</si>
  <si>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</si>
  <si>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</si>
  <si>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</si>
  <si>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</si>
  <si>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</si>
  <si>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</si>
  <si>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</si>
  <si>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</si>
  <si>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</si>
  <si>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</si>
  <si>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</si>
  <si>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</si>
  <si>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</si>
  <si>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</si>
  <si>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</si>
  <si>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</si>
  <si>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</si>
  <si>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</si>
  <si>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</si>
  <si>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</si>
  <si>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</si>
  <si>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</si>
  <si>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</si>
  <si>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</si>
  <si>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</si>
  <si>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</si>
  <si>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</si>
  <si>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</si>
  <si>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</si>
  <si>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</si>
  <si>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</si>
  <si>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</si>
  <si>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</si>
  <si>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</si>
  <si>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</si>
  <si>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</si>
  <si>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</si>
  <si>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</si>
  <si>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</si>
  <si>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</si>
  <si>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</si>
  <si>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</si>
  <si>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</si>
  <si>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</si>
  <si>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</si>
  <si>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</si>
  <si>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</si>
  <si>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</si>
  <si>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</si>
  <si>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</si>
  <si>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</si>
  <si>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</si>
  <si>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</si>
  <si>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</si>
  <si>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</si>
  <si>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</si>
  <si>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</si>
  <si>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</si>
  <si>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</si>
  <si>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</si>
  <si>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</si>
  <si>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</si>
  <si>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</si>
  <si>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</si>
  <si>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</si>
  <si>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</si>
  <si>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</si>
  <si>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</si>
  <si>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</si>
  <si>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</si>
  <si>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</si>
  <si>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</si>
  <si>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</si>
  <si>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</si>
  <si>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</si>
  <si>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</si>
  <si>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</si>
  <si>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</si>
  <si>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</si>
  <si>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</si>
  <si>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</si>
  <si>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</si>
  <si>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</si>
  <si>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</si>
  <si>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</si>
  <si>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</si>
  <si>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</si>
  <si>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</si>
  <si>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</si>
  <si>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</si>
  <si>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</si>
  <si>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</si>
  <si>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</si>
  <si>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</si>
  <si>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</si>
  <si>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</si>
  <si>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</si>
  <si>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</si>
  <si>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</si>
  <si>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</si>
  <si>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</si>
  <si>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</si>
  <si>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</si>
  <si>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</si>
  <si>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</si>
  <si>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</si>
  <si>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</si>
  <si>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</si>
  <si>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</si>
  <si>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</si>
  <si>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</si>
  <si>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</si>
  <si>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</si>
  <si>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</si>
  <si>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</si>
  <si>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</si>
  <si>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</si>
  <si>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</si>
  <si>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</si>
  <si>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</si>
  <si>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</si>
  <si>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</si>
  <si>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</si>
  <si>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</si>
  <si>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</si>
  <si>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</si>
  <si>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</si>
  <si>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</si>
  <si>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</si>
  <si>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</si>
  <si>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</si>
  <si>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</si>
  <si>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</si>
  <si>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</si>
  <si>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</si>
  <si>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</si>
  <si>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</si>
  <si>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</si>
  <si>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</si>
  <si>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</si>
  <si>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</si>
  <si>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</si>
  <si>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</si>
  <si>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</si>
  <si>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</si>
  <si>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</si>
  <si>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</si>
  <si>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</si>
  <si>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</si>
  <si>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</si>
  <si>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</si>
  <si>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</si>
  <si>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</si>
  <si>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</si>
  <si>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</si>
  <si>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</si>
  <si>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</si>
  <si>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</si>
  <si>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</si>
  <si>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</si>
  <si>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</si>
  <si>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</si>
  <si>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</si>
  <si>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</si>
  <si>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</si>
  <si>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</si>
  <si>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</si>
  <si>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</si>
  <si>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</si>
  <si>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</si>
  <si>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</si>
  <si>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</si>
  <si>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</si>
  <si>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</si>
  <si>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</si>
  <si>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</si>
  <si>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</si>
  <si>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</si>
  <si>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</si>
  <si>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</si>
  <si>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</si>
  <si>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</si>
  <si>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</si>
  <si>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</si>
  <si>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</si>
  <si>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</si>
  <si>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</si>
  <si>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</si>
  <si>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</si>
  <si>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</si>
  <si>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</si>
  <si>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</si>
  <si>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</si>
  <si>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</si>
  <si>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</si>
  <si>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</si>
  <si>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</si>
  <si>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</si>
  <si>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</si>
  <si>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</si>
  <si>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</si>
  <si>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</si>
  <si>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</si>
  <si>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</si>
  <si>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</si>
  <si>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</si>
  <si>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</si>
  <si>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</si>
  <si>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</si>
  <si>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</si>
  <si>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</si>
  <si>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</si>
  <si>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</si>
  <si>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</si>
  <si>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</si>
  <si>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</si>
  <si>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</si>
  <si>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</si>
  <si>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</si>
  <si>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</si>
  <si>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</si>
  <si>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</si>
  <si>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</si>
  <si>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</si>
  <si>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</si>
  <si>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</si>
  <si>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</si>
  <si>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</si>
  <si>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</si>
  <si>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</si>
  <si>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</si>
  <si>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</si>
  <si>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</si>
  <si>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</si>
  <si>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</si>
  <si>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</si>
  <si>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</si>
  <si>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</si>
  <si>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</si>
  <si>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</si>
  <si>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</si>
  <si>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</si>
  <si>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</si>
  <si>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</si>
  <si>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</si>
  <si>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</si>
  <si>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</si>
  <si>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</si>
  <si>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</si>
  <si>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</si>
  <si>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</si>
  <si>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</si>
  <si>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</si>
  <si>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</si>
  <si>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</si>
  <si>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</si>
  <si>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</si>
  <si>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</si>
  <si>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</si>
  <si>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</si>
  <si>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</si>
  <si>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</si>
  <si>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</si>
  <si>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</si>
  <si>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</si>
  <si>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</si>
  <si>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</si>
  <si>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</si>
  <si>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</si>
  <si>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</si>
  <si>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</si>
  <si>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</si>
  <si>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</si>
  <si>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</si>
  <si>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</si>
  <si>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</si>
  <si>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</si>
  <si>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</si>
  <si>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</si>
  <si>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</si>
  <si>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</si>
  <si>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</si>
  <si>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</si>
  <si>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</si>
  <si>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</si>
  <si>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</si>
  <si>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</si>
  <si>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</si>
  <si>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</si>
  <si>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</si>
  <si>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</si>
  <si>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</si>
  <si>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</si>
  <si>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</si>
  <si>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</si>
  <si>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</si>
  <si>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</si>
  <si>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</si>
  <si>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</si>
  <si>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</si>
  <si>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</si>
  <si>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</si>
  <si>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</si>
  <si>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</si>
  <si>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</si>
  <si>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</si>
  <si>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</si>
  <si>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</si>
  <si>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</si>
  <si>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</si>
  <si>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</si>
  <si>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</si>
  <si>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</si>
  <si>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</si>
  <si>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</si>
  <si>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</si>
  <si>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</si>
  <si>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</si>
  <si>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</si>
  <si>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</si>
  <si>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</si>
  <si>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</si>
  <si>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</si>
  <si>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</si>
  <si>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</si>
  <si>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</si>
  <si>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</si>
  <si>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</si>
  <si>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</si>
  <si>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</si>
  <si>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</si>
  <si>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</si>
  <si>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</si>
  <si>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</si>
  <si>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</si>
  <si>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</si>
  <si>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</si>
  <si>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</si>
  <si>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</si>
  <si>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</si>
  <si>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</si>
  <si>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</si>
  <si>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</si>
  <si>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</si>
  <si>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</si>
  <si>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</si>
  <si>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</si>
  <si>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</si>
  <si>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</si>
  <si>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</si>
  <si>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</si>
  <si>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</si>
  <si>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</si>
  <si>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</si>
  <si>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</si>
  <si>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</si>
  <si>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</si>
  <si>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</si>
  <si>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</si>
  <si>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</si>
  <si>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</si>
  <si>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</si>
  <si>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</si>
  <si>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</si>
  <si>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</si>
  <si>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</si>
  <si>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</si>
  <si>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</si>
  <si>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</si>
  <si>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</si>
  <si>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</si>
  <si>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</si>
  <si>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</si>
  <si>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</si>
  <si>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</si>
  <si>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</si>
  <si>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</si>
  <si>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</si>
  <si>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</si>
  <si>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</si>
  <si>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</si>
  <si>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</si>
  <si>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</si>
  <si>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</si>
  <si>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</si>
  <si>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</si>
  <si>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</si>
  <si>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</si>
  <si>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</si>
  <si>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</si>
  <si>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</si>
  <si>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</si>
  <si>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</si>
  <si>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</si>
  <si>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</si>
  <si>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</si>
  <si>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</si>
  <si>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</si>
  <si>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</si>
  <si>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</si>
  <si>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</si>
  <si>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</si>
  <si>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</si>
  <si>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</si>
  <si>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</si>
  <si>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</si>
  <si>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</si>
  <si>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</si>
  <si>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</si>
  <si>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</si>
  <si>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</si>
  <si>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</si>
  <si>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</si>
  <si>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</si>
  <si>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</si>
  <si>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</si>
  <si>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</si>
  <si>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</si>
  <si>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</si>
  <si>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</si>
  <si>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</si>
  <si>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</si>
  <si>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</si>
  <si>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</si>
  <si>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</si>
  <si>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</si>
  <si>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</si>
  <si>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</si>
  <si>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</si>
  <si>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</si>
  <si>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</si>
  <si>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</si>
  <si>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</si>
  <si>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</si>
  <si>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</si>
  <si>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</si>
  <si>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</si>
  <si>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</si>
  <si>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</si>
  <si>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</si>
  <si>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</si>
  <si>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</si>
  <si>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</si>
  <si>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</si>
  <si>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</si>
  <si>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</si>
  <si>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</si>
  <si>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</si>
  <si>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</si>
  <si>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</si>
  <si>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</si>
  <si>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</si>
  <si>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</si>
  <si>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</si>
  <si>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</si>
  <si>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</si>
  <si>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</si>
  <si>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</si>
  <si>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</si>
  <si>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</si>
  <si>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</si>
  <si>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</si>
  <si>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</si>
  <si>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</si>
  <si>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</si>
  <si>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</si>
  <si>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</si>
  <si>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</si>
  <si>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</si>
  <si>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</si>
  <si>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</si>
  <si>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</si>
  <si>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</si>
  <si>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</si>
  <si>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</si>
  <si>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</si>
  <si>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</si>
  <si>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</si>
  <si>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</si>
  <si>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</si>
  <si>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</si>
  <si>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</si>
  <si>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</si>
  <si>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</si>
  <si>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</si>
  <si>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</si>
  <si>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</si>
  <si>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</si>
  <si>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</si>
  <si>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</si>
  <si>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</si>
  <si>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</si>
  <si>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</si>
  <si>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</si>
  <si>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</si>
  <si>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</si>
  <si>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</si>
  <si>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</si>
  <si>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</si>
  <si>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</si>
  <si>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</si>
  <si>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</si>
  <si>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</si>
  <si>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</si>
  <si>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</si>
  <si>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</si>
  <si>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</si>
  <si>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</si>
  <si>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</si>
  <si>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</si>
  <si>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</si>
  <si>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</si>
  <si>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</si>
  <si>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</si>
  <si>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</si>
  <si>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</si>
  <si>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</si>
  <si>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</si>
  <si>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</si>
  <si>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</si>
  <si>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</si>
  <si>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</si>
  <si>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</si>
  <si>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</si>
  <si>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</si>
  <si>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</si>
  <si>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</si>
  <si>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</si>
  <si>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</si>
  <si>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</si>
  <si>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</si>
  <si>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</si>
  <si>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</si>
  <si>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</si>
  <si>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</si>
  <si>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</si>
  <si>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</si>
  <si>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</si>
  <si>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</si>
  <si>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</si>
  <si>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</si>
  <si>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</si>
  <si>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</si>
  <si>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</si>
  <si>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</si>
  <si>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</si>
  <si>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</si>
  <si>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</si>
  <si>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</si>
  <si>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</si>
  <si>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</si>
  <si>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</si>
  <si>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</si>
  <si>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</si>
  <si>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</si>
  <si>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</si>
  <si>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</si>
  <si>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</si>
  <si>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</si>
  <si>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</si>
  <si>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</si>
  <si>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</si>
  <si>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</si>
  <si>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</si>
  <si>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</si>
  <si>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</si>
  <si>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</si>
  <si>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</si>
  <si>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</si>
  <si>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</si>
  <si>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</si>
  <si>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</si>
  <si>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</si>
  <si>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</si>
  <si>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</si>
  <si>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</si>
  <si>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</si>
  <si>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</si>
  <si>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</si>
  <si>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</si>
  <si>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</si>
  <si>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</si>
  <si>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</si>
  <si>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</si>
  <si>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</si>
  <si>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</si>
  <si>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</si>
  <si>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</si>
  <si>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</si>
  <si>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</si>
  <si>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</si>
  <si>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</si>
  <si>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</si>
  <si>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</si>
  <si>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</si>
  <si>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</si>
  <si>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</si>
  <si>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</si>
  <si>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</si>
  <si>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</si>
  <si>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</si>
  <si>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</si>
  <si>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</si>
  <si>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</si>
  <si>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</si>
  <si>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</si>
  <si>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</si>
  <si>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</si>
  <si>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</si>
  <si>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</si>
  <si>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</si>
  <si>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</si>
  <si>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</si>
  <si>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</si>
  <si>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</si>
  <si>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</si>
  <si>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</si>
  <si>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</si>
  <si>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</si>
  <si>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</si>
  <si>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</si>
  <si>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</si>
  <si>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</si>
  <si>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</si>
  <si>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</si>
  <si>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</si>
  <si>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</si>
  <si>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</si>
  <si>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</si>
  <si>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</si>
  <si>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</si>
  <si>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</si>
  <si>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</si>
  <si>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</si>
  <si>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</si>
  <si>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</si>
  <si>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</si>
  <si>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</si>
  <si>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</si>
  <si>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</si>
  <si>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</si>
  <si>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</si>
  <si>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</si>
  <si>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</si>
  <si>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</si>
  <si>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</si>
  <si>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</si>
  <si>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</si>
  <si>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</si>
  <si>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</si>
  <si>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</si>
  <si>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</si>
  <si>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</si>
  <si>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</si>
  <si>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</si>
  <si>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</si>
  <si>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</si>
  <si>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</si>
  <si>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</si>
  <si>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</si>
  <si>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</si>
  <si>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</si>
  <si>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</si>
  <si>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</si>
  <si>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</si>
  <si>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</si>
  <si>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</si>
  <si>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</si>
  <si>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</si>
  <si>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</si>
  <si>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</si>
  <si>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</si>
  <si>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</si>
  <si>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</si>
  <si>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</si>
  <si>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</si>
  <si>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</si>
  <si>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</si>
  <si>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</si>
  <si>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</si>
  <si>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</si>
  <si>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</si>
  <si>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</si>
  <si>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</si>
  <si>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</si>
  <si>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</si>
  <si>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</si>
  <si>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</si>
  <si>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</si>
  <si>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</si>
  <si>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</si>
  <si>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</si>
  <si>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</si>
  <si>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</si>
  <si>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</si>
  <si>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</si>
  <si>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</si>
  <si>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</si>
  <si>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</si>
  <si>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</si>
  <si>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</si>
  <si>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</si>
  <si>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</si>
  <si>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</si>
  <si>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</si>
  <si>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</si>
  <si>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</si>
  <si>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</si>
  <si>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</si>
  <si>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</si>
  <si>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</si>
  <si>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</si>
  <si>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</si>
  <si>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</si>
  <si>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</si>
  <si>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</si>
  <si>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</si>
  <si>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</si>
  <si>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</si>
  <si>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</si>
  <si>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</si>
  <si>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</si>
  <si>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</si>
  <si>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</si>
  <si>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</si>
  <si>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</si>
  <si>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</si>
  <si>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</si>
  <si>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</si>
  <si>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</si>
  <si>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</si>
  <si>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</si>
  <si>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</si>
  <si>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</si>
  <si>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</si>
  <si>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</si>
  <si>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</si>
  <si>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</si>
  <si>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</si>
  <si>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</si>
  <si>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</si>
  <si>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</si>
  <si>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</si>
  <si>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</si>
  <si>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</si>
  <si>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</si>
  <si>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</si>
  <si>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</si>
  <si>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</si>
  <si>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</si>
  <si>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</si>
  <si>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</si>
  <si>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</si>
  <si>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</si>
  <si>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</si>
  <si>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</si>
  <si>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</si>
  <si>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</si>
  <si>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</si>
  <si>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</si>
  <si>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</si>
  <si>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</si>
  <si>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</si>
  <si>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</si>
  <si>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</si>
  <si>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</si>
  <si>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</si>
  <si>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</si>
  <si>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</si>
  <si>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</si>
  <si>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</si>
  <si>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</si>
  <si>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</si>
  <si>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</si>
  <si>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</si>
  <si>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</si>
  <si>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</si>
  <si>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</si>
  <si>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</si>
  <si>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</si>
  <si>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</si>
  <si>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</si>
  <si>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</si>
  <si>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</si>
  <si>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</si>
  <si>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</si>
  <si>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</si>
  <si>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</si>
  <si>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</si>
  <si>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</si>
  <si>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</si>
  <si>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</si>
  <si>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</si>
  <si>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</si>
  <si>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</si>
  <si>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</si>
  <si>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</si>
  <si>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</si>
  <si>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</si>
  <si>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</si>
  <si>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</si>
  <si>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</si>
  <si>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</si>
  <si>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</si>
  <si>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</si>
  <si>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</si>
  <si>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</si>
  <si>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</si>
  <si>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</si>
  <si>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</si>
  <si>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</si>
  <si>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</si>
  <si>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</si>
  <si>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</si>
  <si>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</si>
  <si>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</si>
  <si>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</si>
  <si>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</si>
  <si>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</si>
  <si>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</si>
  <si>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</si>
  <si>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</si>
  <si>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</si>
  <si>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</si>
  <si>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</si>
  <si>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</si>
  <si>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</si>
  <si>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</si>
  <si>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</si>
  <si>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</si>
  <si>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</si>
  <si>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</si>
  <si>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</si>
  <si>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</si>
  <si>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</si>
  <si>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</si>
  <si>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</si>
  <si>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</si>
  <si>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</si>
  <si>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</si>
  <si>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</si>
  <si>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</si>
  <si>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</si>
  <si>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</si>
  <si>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</si>
  <si>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</si>
  <si>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</si>
  <si>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</si>
  <si>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</si>
  <si>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</si>
  <si>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</si>
  <si>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</si>
  <si>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</si>
  <si>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</si>
  <si>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</si>
  <si>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</si>
  <si>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</si>
  <si>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</si>
  <si>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</si>
  <si>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</si>
  <si>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</si>
  <si>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</si>
  <si>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</si>
  <si>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</si>
  <si>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</si>
  <si>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</si>
  <si>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</si>
  <si>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</si>
  <si>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</si>
  <si>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</si>
  <si>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</si>
  <si>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</si>
  <si>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</si>
  <si>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</si>
  <si>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</si>
  <si>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</si>
  <si>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</si>
  <si>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</si>
  <si>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</si>
  <si>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</si>
  <si>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</si>
  <si>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</si>
  <si>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</si>
  <si>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</si>
  <si>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</si>
  <si>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</si>
  <si>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</si>
  <si>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</si>
  <si>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</si>
  <si>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</si>
  <si>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</si>
  <si>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</si>
  <si>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</si>
  <si>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</si>
  <si>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</si>
  <si>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</si>
  <si>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</si>
  <si>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</si>
  <si>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</si>
  <si>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</si>
  <si>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</si>
  <si>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</si>
  <si>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</si>
  <si>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</si>
  <si>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</si>
  <si>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</si>
  <si>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</si>
  <si>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</si>
  <si>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</si>
  <si>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</si>
  <si>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</si>
  <si>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</si>
  <si>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</si>
  <si>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</si>
  <si>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</si>
  <si>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</si>
  <si>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</si>
  <si>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</si>
  <si>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</si>
  <si>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</si>
  <si>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</si>
  <si>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</si>
  <si>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</si>
  <si>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</si>
  <si>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</si>
  <si>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</si>
  <si>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</si>
  <si>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</si>
  <si>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</si>
  <si>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</si>
  <si>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</si>
  <si>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</si>
  <si>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</si>
  <si>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</si>
  <si>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</si>
  <si>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</si>
  <si>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</si>
  <si>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</si>
  <si>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</si>
  <si>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</si>
  <si>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</si>
  <si>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</si>
  <si>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</si>
  <si>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</si>
  <si>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</si>
  <si>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</si>
  <si>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</si>
  <si>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</si>
  <si>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</si>
  <si>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</si>
  <si>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</si>
  <si>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</si>
  <si>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</si>
  <si>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</si>
  <si>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</si>
  <si>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</si>
  <si>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</si>
  <si>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</si>
  <si>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</si>
  <si>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</si>
  <si>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</si>
  <si>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</si>
  <si>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</si>
  <si>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</si>
  <si>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</si>
  <si>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</si>
  <si>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</si>
  <si>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</si>
  <si>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</si>
  <si>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</si>
  <si>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</si>
  <si>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</si>
  <si>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</si>
  <si>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</si>
  <si>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</si>
  <si>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</si>
  <si>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</si>
  <si>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</si>
  <si>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</si>
  <si>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</si>
  <si>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</si>
  <si>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</si>
  <si>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</si>
  <si>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</si>
  <si>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</si>
  <si>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</si>
  <si>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</si>
  <si>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</si>
  <si>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</si>
  <si>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</si>
  <si>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</si>
  <si>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</si>
  <si>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</si>
  <si>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</si>
  <si>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</si>
  <si>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</si>
  <si>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</si>
  <si>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</si>
  <si>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</si>
  <si>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</si>
  <si>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</si>
  <si>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</si>
  <si>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</si>
  <si>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</si>
  <si>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</si>
  <si>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</si>
  <si>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</si>
  <si>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</si>
  <si>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</si>
  <si>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</si>
  <si>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</si>
  <si>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</si>
  <si>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</si>
  <si>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</si>
  <si>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</si>
  <si>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</si>
  <si>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</si>
  <si>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</si>
  <si>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</si>
  <si>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</si>
  <si>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</si>
  <si>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</si>
  <si>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</si>
  <si>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</si>
  <si>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</si>
  <si>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</si>
  <si>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</si>
  <si>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</si>
  <si>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</si>
  <si>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</si>
  <si>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</si>
  <si>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</si>
  <si>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</si>
  <si>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</si>
  <si>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</si>
  <si>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</si>
  <si>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</si>
  <si>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</si>
  <si>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</si>
  <si>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</si>
  <si>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</si>
  <si>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</si>
  <si>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</si>
  <si>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</si>
  <si>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</si>
  <si>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</si>
  <si>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</si>
  <si>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</si>
  <si>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</si>
  <si>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</si>
  <si>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</si>
  <si>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</si>
  <si>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</si>
  <si>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</si>
  <si>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</si>
  <si>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</si>
  <si>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</si>
  <si>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</si>
  <si>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</si>
  <si>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</si>
  <si>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</si>
  <si>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</si>
  <si>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</si>
  <si>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</si>
  <si>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</si>
  <si>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</si>
  <si>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</si>
  <si>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</si>
  <si>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</si>
  <si>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</si>
  <si>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</si>
  <si>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</si>
  <si>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</si>
  <si>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</si>
  <si>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</si>
  <si>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</si>
  <si>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</si>
  <si>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</si>
  <si>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</si>
  <si>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</si>
  <si>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</si>
  <si>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</si>
  <si>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</si>
  <si>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</si>
  <si>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</si>
  <si>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</si>
  <si>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</si>
  <si>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</si>
  <si>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</si>
  <si>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</si>
  <si>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</si>
  <si>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</si>
  <si>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</si>
  <si>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</si>
  <si>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</si>
  <si>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</si>
  <si>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</si>
  <si>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</si>
  <si>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</si>
  <si>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</si>
  <si>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</si>
  <si>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</si>
  <si>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</si>
  <si>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</si>
  <si>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</si>
  <si>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</si>
  <si>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</si>
  <si>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</si>
  <si>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</si>
  <si>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</si>
  <si>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</si>
  <si>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</si>
  <si>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</si>
  <si>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</si>
  <si>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</si>
  <si>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</si>
  <si>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</si>
  <si>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</si>
  <si>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</si>
  <si>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</si>
  <si>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</si>
  <si>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</si>
  <si>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</si>
  <si>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</si>
  <si>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</si>
  <si>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</si>
  <si>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</si>
  <si>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</si>
  <si>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</si>
  <si>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</si>
  <si>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</si>
  <si>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</si>
  <si>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</si>
  <si>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</si>
  <si>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</si>
  <si>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</si>
  <si>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</si>
  <si>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</si>
  <si>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</si>
  <si>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</si>
  <si>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</si>
  <si>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</si>
  <si>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</si>
  <si>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</si>
  <si>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</si>
  <si>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</si>
  <si>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</si>
  <si>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</si>
  <si>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</si>
  <si>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</si>
  <si>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</si>
  <si>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</si>
  <si>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</si>
  <si>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</si>
  <si>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</si>
  <si>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</si>
  <si>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</si>
  <si>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</si>
  <si>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</si>
  <si>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</si>
  <si>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</si>
  <si>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</si>
  <si>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</si>
  <si>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</si>
  <si>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</si>
  <si>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</si>
  <si>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</si>
  <si>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</si>
  <si>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</si>
  <si>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</si>
  <si>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</si>
  <si>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</si>
  <si>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</si>
  <si>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</si>
  <si>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</si>
  <si>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</si>
  <si>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</si>
  <si>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</si>
  <si>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</si>
  <si>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</si>
  <si>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</si>
  <si>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</si>
  <si>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</si>
  <si>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</si>
  <si>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</si>
  <si>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</si>
  <si>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</si>
  <si>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</si>
  <si>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</si>
  <si>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</si>
  <si>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</si>
  <si>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</si>
  <si>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</si>
  <si>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</si>
  <si>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</si>
  <si>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</si>
  <si>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</si>
  <si>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</si>
  <si>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</si>
  <si>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</si>
  <si>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</si>
  <si>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</si>
  <si>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</si>
  <si>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</si>
  <si>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</si>
  <si>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</si>
  <si>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</si>
  <si>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</si>
  <si>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</si>
  <si>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</si>
  <si>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</si>
  <si>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</si>
  <si>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</si>
  <si>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</si>
  <si>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</si>
  <si>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</si>
  <si>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</si>
  <si>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</si>
  <si>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</si>
  <si>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</si>
  <si>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</si>
  <si>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</si>
  <si>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</si>
  <si>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</si>
  <si>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</si>
  <si>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</si>
  <si>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</si>
  <si>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</si>
  <si>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</si>
  <si>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</si>
  <si>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</si>
  <si>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</si>
  <si>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</si>
  <si>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</si>
  <si>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</si>
  <si>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</si>
  <si>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</si>
  <si>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</si>
  <si>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</si>
  <si>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</si>
  <si>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</si>
  <si>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</si>
  <si>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</si>
  <si>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</si>
  <si>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</si>
  <si>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</si>
  <si>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</si>
  <si>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</si>
  <si>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</si>
  <si>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</si>
  <si>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</si>
  <si>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</si>
  <si>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</si>
  <si>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</si>
  <si>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</si>
  <si>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</si>
  <si>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</si>
  <si>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</si>
  <si>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</si>
  <si>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</si>
  <si>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</si>
  <si>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</si>
  <si>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</si>
  <si>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</si>
  <si>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</si>
  <si>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</si>
  <si>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</si>
  <si>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</si>
  <si>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</si>
  <si>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</si>
  <si>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</si>
  <si>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</si>
  <si>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</si>
  <si>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</si>
  <si>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</si>
  <si>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</si>
  <si>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</si>
  <si>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</si>
  <si>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</si>
  <si>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</si>
  <si>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</si>
  <si>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</si>
  <si>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</si>
  <si>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</si>
  <si>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</si>
  <si>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</si>
  <si>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</si>
  <si>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</si>
  <si>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</si>
  <si>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</si>
  <si>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</si>
  <si>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</si>
  <si>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</si>
  <si>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</si>
  <si>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</si>
  <si>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</si>
  <si>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</si>
  <si>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</si>
  <si>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</si>
  <si>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</si>
  <si>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</si>
  <si>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</si>
  <si>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</si>
  <si>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</si>
  <si>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</si>
  <si>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</si>
  <si>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</si>
  <si>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</si>
  <si>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</si>
  <si>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</si>
  <si>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</si>
  <si>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</si>
  <si>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</si>
  <si>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</si>
  <si>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</si>
  <si>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</si>
  <si>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</si>
  <si>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</si>
  <si>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</si>
  <si>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</si>
  <si>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</si>
  <si>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</si>
  <si>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</si>
  <si>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</si>
  <si>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</si>
  <si>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</si>
  <si>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</si>
  <si>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</si>
  <si>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</si>
  <si>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</si>
  <si>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</si>
  <si>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</si>
  <si>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</si>
  <si>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</si>
  <si>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</si>
  <si>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</si>
  <si>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</si>
  <si>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</si>
  <si>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</si>
  <si>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</si>
  <si>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</si>
  <si>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</si>
  <si>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</si>
  <si>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</si>
  <si>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</si>
  <si>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</si>
  <si>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</si>
  <si>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</si>
  <si>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</si>
  <si>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</si>
  <si>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</si>
  <si>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</si>
  <si>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</si>
  <si>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</si>
  <si>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</si>
  <si>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</si>
  <si>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</si>
  <si>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</si>
  <si>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</si>
  <si>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</si>
  <si>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</si>
  <si>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</si>
  <si>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</si>
  <si>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</si>
  <si>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</si>
  <si>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</si>
  <si>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</si>
  <si>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</si>
  <si>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</si>
  <si>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</si>
  <si>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</si>
  <si>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</si>
  <si>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</si>
  <si>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</si>
  <si>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</si>
  <si>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</si>
  <si>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</si>
  <si>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</si>
  <si>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</si>
  <si>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</si>
  <si>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</si>
  <si>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</si>
  <si>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</si>
  <si>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</si>
  <si>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</si>
  <si>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</si>
  <si>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</si>
  <si>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</si>
  <si>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</si>
  <si>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</si>
  <si>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</si>
  <si>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</si>
  <si>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</si>
  <si>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</si>
  <si>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</si>
  <si>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</si>
  <si>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</si>
  <si>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</si>
  <si>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</si>
  <si>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</si>
  <si>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</si>
  <si>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</si>
  <si>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</si>
  <si>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</si>
  <si>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</si>
  <si>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</si>
  <si>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</si>
  <si>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</si>
  <si>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</si>
  <si>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</si>
  <si>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</si>
  <si>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</si>
  <si>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</si>
  <si>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</si>
  <si>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</si>
  <si>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</si>
  <si>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</si>
  <si>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</si>
  <si>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</si>
  <si>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</si>
  <si>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</si>
  <si>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</si>
  <si>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</si>
  <si>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</si>
  <si>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</si>
  <si>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</si>
  <si>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</si>
  <si>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</si>
  <si>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</si>
  <si>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</si>
  <si>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</si>
  <si>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</si>
  <si>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</si>
  <si>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</si>
  <si>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</si>
  <si>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</si>
  <si>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</si>
  <si>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</si>
  <si>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</si>
  <si>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</si>
  <si>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</si>
  <si>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</si>
  <si>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</si>
  <si>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</si>
  <si>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</si>
  <si>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</si>
  <si>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</si>
  <si>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</si>
  <si>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</si>
  <si>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</si>
  <si>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</si>
  <si>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</si>
  <si>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</si>
  <si>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</si>
  <si>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</si>
  <si>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</si>
  <si>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</si>
  <si>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</si>
  <si>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</si>
  <si>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</si>
  <si>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</si>
  <si>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</si>
  <si>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</si>
  <si>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</si>
  <si>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</si>
  <si>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</si>
  <si>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</si>
  <si>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</si>
  <si>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</si>
  <si>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</si>
  <si>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</si>
  <si>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</si>
  <si>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</si>
  <si>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</si>
  <si>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</si>
  <si>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</si>
  <si>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</si>
  <si>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</si>
  <si>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</si>
  <si>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</si>
  <si>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</si>
  <si>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</si>
  <si>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</si>
  <si>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</si>
  <si>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</si>
  <si>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</si>
  <si>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</si>
  <si>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</si>
  <si>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</si>
  <si>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</si>
  <si>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</si>
  <si>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</si>
  <si>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</si>
  <si>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</si>
  <si>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</si>
  <si>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</si>
  <si>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</si>
  <si>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</si>
  <si>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</si>
  <si>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</si>
  <si>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</si>
  <si>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</si>
  <si>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</si>
  <si>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</si>
  <si>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</si>
  <si>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</si>
  <si>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</si>
  <si>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</si>
  <si>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</si>
  <si>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</si>
  <si>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</si>
  <si>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</si>
  <si>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</si>
  <si>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</si>
  <si>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</si>
  <si>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</si>
  <si>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</si>
  <si>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</si>
  <si>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</si>
  <si>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</si>
  <si>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</si>
  <si>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</si>
  <si>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</si>
  <si>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</si>
  <si>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</si>
  <si>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</si>
  <si>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</si>
  <si>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</si>
  <si>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</si>
  <si>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</si>
  <si>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</si>
  <si>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</si>
  <si>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</si>
  <si>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</si>
  <si>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</si>
  <si>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</si>
  <si>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</si>
  <si>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</si>
  <si>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</si>
  <si>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</si>
  <si>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</si>
  <si>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</si>
  <si>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</si>
  <si>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</si>
  <si>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</si>
  <si>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</si>
  <si>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</si>
  <si>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</si>
  <si>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</si>
  <si>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</si>
  <si>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</si>
  <si>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</si>
  <si>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</si>
  <si>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</si>
  <si>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</si>
  <si>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</si>
  <si>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</si>
  <si>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</si>
  <si>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</si>
  <si>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</si>
  <si>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</si>
  <si>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</si>
  <si>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</si>
  <si>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</si>
  <si>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</si>
  <si>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</si>
  <si>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</si>
  <si>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</si>
  <si>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</si>
  <si>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</si>
  <si>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</si>
  <si>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</si>
  <si>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</si>
  <si>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</si>
  <si>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</si>
  <si>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</si>
  <si>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</si>
  <si>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</si>
  <si>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</si>
  <si>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</si>
  <si>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</si>
  <si>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</si>
  <si>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</si>
  <si>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</si>
  <si>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</si>
  <si>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</si>
  <si>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</si>
  <si>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</si>
  <si>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</si>
  <si>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</si>
  <si>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</si>
  <si>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</si>
  <si>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</si>
  <si>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</si>
  <si>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</si>
  <si>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</si>
  <si>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</si>
  <si>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</si>
  <si>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</si>
  <si>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</si>
  <si>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</si>
  <si>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</si>
  <si>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</si>
  <si>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</si>
  <si>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</si>
  <si>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</si>
  <si>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</si>
  <si>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</si>
  <si>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</si>
  <si>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</si>
  <si>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</si>
  <si>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</si>
  <si>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</si>
  <si>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</si>
  <si>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</si>
  <si>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</si>
  <si>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</si>
  <si>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</si>
  <si>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</si>
  <si>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</si>
  <si>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</si>
  <si>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</si>
  <si>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</si>
  <si>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</si>
  <si>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</si>
  <si>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</si>
  <si>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</si>
  <si>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</si>
  <si>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</si>
  <si>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</si>
  <si>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</si>
  <si>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</si>
  <si>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</si>
  <si>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</si>
  <si>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</si>
  <si>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</si>
  <si>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</si>
  <si>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</si>
  <si>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</si>
  <si>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</si>
  <si>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</si>
  <si>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</si>
  <si>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</si>
  <si>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</si>
  <si>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</si>
  <si>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</si>
  <si>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</si>
  <si>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</si>
  <si>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</si>
  <si>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</si>
  <si>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</si>
  <si>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</si>
  <si>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</si>
  <si>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</si>
  <si>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</si>
  <si>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</si>
  <si>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</si>
  <si>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</si>
  <si>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</si>
  <si>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</si>
  <si>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</si>
  <si>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</si>
  <si>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</si>
  <si>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</si>
  <si>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</si>
  <si>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</si>
  <si>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</si>
  <si>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</si>
  <si>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</si>
  <si>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</si>
  <si>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</si>
  <si>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</si>
  <si>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</si>
  <si>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</si>
  <si>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</si>
  <si>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</si>
  <si>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</si>
  <si>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</si>
  <si>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</si>
  <si>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</si>
  <si>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</si>
  <si>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</si>
  <si>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</si>
  <si>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</si>
  <si>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</si>
  <si>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</si>
  <si>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</si>
  <si>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</si>
  <si>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</si>
  <si>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</si>
  <si>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</si>
  <si>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</si>
  <si>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</si>
  <si>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</si>
  <si>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</si>
  <si>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</si>
  <si>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</si>
  <si>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</si>
  <si>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</si>
  <si>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</si>
  <si>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</si>
  <si>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</si>
  <si>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</si>
  <si>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</si>
  <si>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</si>
  <si>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</si>
  <si>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</si>
  <si>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</si>
  <si>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</si>
  <si>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</si>
  <si>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</si>
  <si>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</si>
  <si>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</si>
  <si>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</si>
  <si>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</si>
  <si>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</si>
  <si>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</si>
  <si>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</si>
  <si>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</si>
  <si>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</si>
  <si>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</si>
  <si>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</si>
  <si>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</si>
  <si>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</si>
  <si>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</si>
  <si>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</si>
  <si>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</si>
  <si>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</si>
  <si>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</si>
  <si>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</si>
  <si>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</si>
  <si>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</si>
  <si>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</si>
  <si>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</si>
  <si>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</si>
  <si>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</si>
  <si>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</si>
  <si>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</si>
  <si>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</si>
  <si>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</si>
  <si>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</si>
  <si>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</si>
  <si>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</si>
  <si>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</si>
  <si>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</si>
  <si>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</si>
  <si>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</si>
  <si>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</si>
  <si>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</si>
  <si>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</si>
  <si>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</si>
  <si>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</si>
  <si>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</si>
  <si>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</si>
  <si>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</si>
  <si>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</si>
  <si>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</si>
  <si>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</si>
  <si>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</si>
  <si>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</si>
  <si>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</si>
  <si>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</si>
  <si>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</si>
  <si>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</si>
  <si>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</si>
  <si>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</si>
  <si>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</si>
  <si>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</si>
  <si>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</si>
  <si>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</si>
  <si>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</si>
  <si>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</si>
  <si>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</si>
  <si>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</si>
  <si>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</si>
  <si>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</si>
  <si>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</si>
  <si>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</si>
  <si>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</si>
  <si>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</si>
  <si>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</si>
  <si>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</si>
  <si>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</si>
  <si>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</si>
  <si>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</si>
  <si>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</si>
  <si>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</si>
  <si>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</si>
  <si>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</si>
  <si>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</si>
  <si>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</si>
  <si>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</si>
  <si>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</si>
  <si>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</si>
  <si>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</si>
  <si>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</si>
  <si>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</si>
  <si>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</si>
  <si>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</si>
  <si>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</si>
  <si>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</si>
  <si>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</si>
  <si>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</si>
  <si>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</si>
  <si>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</si>
  <si>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</si>
  <si>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</si>
  <si>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</si>
  <si>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</si>
  <si>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</si>
  <si>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</si>
  <si>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</si>
  <si>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</si>
  <si>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</si>
  <si>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</si>
  <si>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</si>
  <si>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</si>
  <si>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</si>
  <si>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</si>
  <si>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</si>
  <si>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</si>
  <si>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</si>
  <si>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</si>
  <si>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</si>
  <si>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</si>
  <si>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</si>
  <si>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</si>
  <si>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</si>
  <si>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</si>
  <si>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</si>
  <si>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</si>
  <si>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</si>
  <si>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</si>
  <si>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</si>
  <si>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</si>
  <si>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</si>
  <si>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</si>
  <si>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</si>
  <si>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</si>
  <si>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</si>
  <si>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</si>
  <si>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</si>
  <si>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</si>
  <si>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</si>
  <si>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</si>
  <si>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</si>
  <si>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</si>
  <si>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</si>
  <si>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</si>
  <si>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</si>
  <si>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</si>
  <si>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</si>
  <si>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</si>
  <si>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</si>
  <si>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</si>
  <si>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</si>
  <si>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</si>
  <si>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</si>
  <si>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</si>
  <si>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</si>
  <si>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</si>
  <si>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</si>
  <si>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</si>
  <si>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</si>
  <si>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</si>
  <si>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</si>
  <si>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</si>
  <si>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</si>
  <si>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</si>
  <si>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</si>
  <si>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</si>
  <si>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</si>
  <si>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</si>
  <si>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</si>
  <si>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</si>
  <si>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</si>
  <si>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</si>
  <si>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</si>
  <si>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</si>
  <si>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</si>
  <si>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</si>
  <si>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</si>
  <si>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</si>
  <si>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</si>
  <si>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</si>
  <si>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</si>
  <si>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</si>
  <si>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</si>
  <si>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</si>
  <si>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</si>
  <si>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</si>
  <si>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</si>
  <si>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</si>
  <si>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</si>
  <si>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</si>
  <si>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</si>
  <si>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</si>
  <si>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</si>
  <si>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</si>
  <si>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</si>
  <si>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</si>
  <si>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</si>
  <si>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</si>
  <si>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</si>
  <si>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</si>
  <si>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</si>
  <si>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</si>
  <si>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</si>
  <si>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</si>
  <si>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</si>
  <si>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</si>
  <si>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</si>
  <si>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</si>
  <si>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</si>
  <si>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</si>
  <si>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</si>
  <si>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</si>
  <si>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</si>
  <si>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</si>
  <si>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</si>
  <si>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</si>
  <si>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</si>
  <si>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</si>
  <si>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</si>
  <si>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</si>
  <si>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</si>
  <si>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</si>
  <si>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</si>
  <si>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</si>
  <si>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</si>
  <si>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</si>
  <si>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</si>
  <si>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</si>
  <si>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</si>
  <si>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</si>
  <si>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</si>
  <si>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</si>
  <si>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</si>
  <si>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</si>
  <si>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</si>
  <si>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</si>
  <si>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</si>
  <si>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</si>
  <si>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</si>
  <si>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</si>
  <si>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</si>
  <si>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</si>
  <si>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</si>
  <si>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</si>
  <si>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</si>
  <si>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</si>
  <si>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</si>
  <si>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</si>
  <si>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</si>
  <si>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</si>
  <si>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</si>
  <si>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</si>
  <si>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</si>
  <si>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</si>
  <si>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</si>
  <si>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</si>
  <si>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</si>
  <si>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</si>
  <si>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</si>
  <si>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</si>
  <si>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</si>
  <si>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</si>
  <si>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</si>
  <si>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</si>
  <si>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</si>
  <si>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</si>
  <si>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</si>
  <si>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</si>
  <si>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</si>
  <si>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</si>
  <si>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</si>
  <si>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</si>
  <si>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</si>
  <si>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</si>
  <si>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</si>
  <si>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</si>
  <si>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</si>
  <si>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</si>
  <si>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</si>
  <si>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</si>
  <si>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</si>
  <si>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</si>
  <si>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</si>
  <si>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</si>
  <si>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</si>
  <si>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</si>
  <si>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</si>
  <si>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</si>
  <si>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</si>
  <si>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</si>
  <si>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</si>
  <si>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</si>
  <si>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</si>
  <si>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</si>
  <si>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</si>
  <si>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</si>
  <si>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</si>
  <si>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</si>
  <si>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</si>
  <si>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</si>
  <si>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</si>
  <si>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</si>
  <si>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</si>
  <si>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</si>
  <si>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</si>
  <si>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</si>
  <si>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</si>
  <si>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</si>
  <si>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</si>
  <si>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</si>
  <si>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</si>
  <si>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</si>
  <si>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</si>
  <si>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</si>
  <si>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</si>
  <si>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</si>
  <si>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</si>
  <si>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</si>
  <si>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</si>
  <si>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</si>
  <si>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</si>
  <si>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</si>
  <si>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</si>
  <si>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</si>
  <si>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</si>
  <si>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</si>
  <si>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</si>
  <si>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</si>
  <si>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</si>
  <si>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</si>
  <si>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</si>
  <si>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</si>
  <si>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</si>
  <si>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</si>
  <si>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</si>
  <si>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</si>
  <si>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</si>
  <si>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</si>
  <si>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</si>
  <si>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</si>
  <si>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</si>
  <si>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</si>
  <si>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</si>
  <si>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</si>
  <si>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</si>
  <si>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</si>
  <si>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</si>
  <si>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</si>
  <si>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</si>
  <si>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</si>
  <si>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</si>
  <si>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</si>
  <si>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</si>
  <si>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</si>
  <si>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</si>
  <si>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</si>
  <si>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</si>
  <si>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</si>
  <si>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</si>
  <si>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</si>
  <si>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</si>
  <si>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</si>
  <si>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</si>
  <si>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</si>
  <si>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</si>
  <si>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</si>
  <si>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</si>
  <si>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</si>
  <si>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</si>
  <si>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</si>
  <si>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</si>
  <si>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</si>
  <si>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</si>
  <si>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</si>
  <si>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</si>
  <si>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</si>
  <si>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</si>
  <si>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</si>
  <si>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</si>
  <si>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</si>
  <si>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</si>
  <si>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</si>
  <si>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</si>
  <si>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</si>
  <si>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</si>
  <si>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</si>
  <si>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</si>
  <si>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</si>
  <si>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</si>
  <si>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</si>
  <si>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</si>
  <si>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</si>
  <si>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</si>
  <si>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</si>
  <si>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</si>
  <si>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</si>
  <si>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</si>
  <si>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</si>
  <si>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</si>
  <si>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</si>
  <si>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</si>
  <si>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</si>
  <si>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</si>
  <si>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</si>
  <si>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</si>
  <si>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</si>
  <si>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</si>
  <si>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</si>
  <si>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</si>
  <si>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</si>
  <si>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</si>
  <si>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</si>
  <si>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</si>
  <si>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</si>
  <si>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</si>
  <si>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</si>
  <si>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</si>
  <si>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</si>
  <si>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</si>
  <si>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</si>
  <si>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</si>
  <si>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</si>
  <si>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</si>
  <si>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</si>
  <si>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</si>
  <si>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</si>
  <si>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</si>
  <si>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</si>
  <si>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</si>
  <si>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</si>
  <si>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</si>
  <si>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</si>
  <si>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</si>
  <si>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</si>
  <si>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</si>
  <si>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</si>
  <si>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</si>
  <si>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</si>
  <si>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</si>
  <si>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PCM-20251116-00002217</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</si>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</sst>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314.93367048611253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45977.882096412039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45977.882096412039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45977.882096412039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45977.882096412039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45977.882096412039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45977.882096412039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45977.882096412039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45977.882096412039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45977.882096412039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45977.882096412039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45977.882096412039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45977.882096412039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45977.882096412039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45977.882096412039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45977.882096412039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45977.882096412039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45977.882096412039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45977.882096412039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45977.882096412039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45977.882096412039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45977.882096412039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45977.882096412039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45977.882096412039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45977.882096412039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45977.882096412039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45977.882096412039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45977.882096412039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45977.882096412039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45977.882096412039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45977.882096412039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45977.882096412039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45977.882096412039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45977.882096412039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45977.882096412039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45977.882096412039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45977.882096412039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45977.882096412039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45977.882096412039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45977.882096412039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45977.882096412039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45977.882096412039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45977.882096412039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45977.882096412039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45977.882096412039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45977.882096412039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45977.882096412039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45977.882096412039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45977.882096412039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45977.882096412039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45977.882096412039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45977.882096412039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45977.882096412039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45977.882096412039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45977.882096412039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45977.882096412039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45977.882096412039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45977.882096412039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45977.882096412039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45977.882096412039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45977.882096412039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45977.882096412039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45977.882096412039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45977.882096412039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45977.882096412039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45977.882096412039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45977.882096412039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45977.882096412039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45977.882096412039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45977.882096412039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45977.882096412039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45977.882096412039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45977.882096412039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45977.882096412039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45977.882096412039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152.8822584490772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1.4457538194474182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45977.882096412039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45977.882096412039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45977.882096412039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45977.882096412039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45977.882096412039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45977.882096412039</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45977.882096412039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45977.882096412039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45977.882096412039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45977.882096412039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45977.882096412039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45977.882096412039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45977.882096412039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45977.882096412039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45977.882096412039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45977.882096412039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45977.882096412039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45977.882096412039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45977.882096412039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45977.882096412039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45977.882096412039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45977.882096412039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45977.882096412039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45977.882096412039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45977.882096412039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45977.882096412039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45977.882096412039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45977.882096412039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45977.882096412039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45977.882096412039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45977.882096412039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45977.882096412039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45977.882096412039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45977.882096412039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45977.882096412039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45977.882096412039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45977.882096412039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45977.882096412039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45977.882096412039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45977.882096412039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45977.882096412039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45977.882096412039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45977.882096412039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45977.882096412039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45977.882096412039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45977.882096412039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45977.882096412039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45977.882096412039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45977.882096412039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45977.882096412039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45977.882096412039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45977.882096412039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45977.882096412039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45977.882096412039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45977.882096412039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45977.882096412039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45977.882096412039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45977.882096412039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45977.882096412039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45977.882096412039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45977.882096412039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45977.882096412039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45977.882096412039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45977.882096412039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45977.882096412039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45977.882096412039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45977.882096412039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45977.882096412039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45977.882096412039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45977.882096412039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45977.882096412039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45977.882096412039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45977.882096412039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45977.882096412039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45977.882096412039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45977.882096412039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45977.882096412039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45977.882096412039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45977.882096412039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45977.882096412039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45977.882096412039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45977.882096412039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45977.882096412039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45977.882096412039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45977.882096412039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45977.882096412039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45977.882096412039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45977.882096412039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45977.882096412039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45977.882096412039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45977.882096412039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45977.882096412039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45977.882096412039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45977.882096412039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45977.882096412039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45977.882096412039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45977.882096412039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45977.882096412039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45977.882096412039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45977.882096412039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45977.882096412039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45977.882096412039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45977.882096412039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45977.882096412039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45977.882096412039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45977.882096412039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45977.882096412039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45977.882096412039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45977.882096412039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45977.882096412039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45977.882096412039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45977.882096412039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45977.882096412039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45977.882096412039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45977.882096412039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45977.882096412039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45977.882096412039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45977.882096412039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45977.882096412039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45977.882096412039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45977.882096412039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45977.882096412039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45977.882096412039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45977.882096412039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45977.882096412039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45977.882096412039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45977.882096412039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45977.882096412039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45977.882096412039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45977.882096412039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45977.882096412039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45977.882096412039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45977.882096412039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45977.882096412039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45977.882096412039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45977.882096412039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45977.882096412039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45977.882096412039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45977.882096412039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45977.882096412039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45977.882096412039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45977.882096412039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45977.882096412039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45977.882096412039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45977.882096412039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45977.882096412039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45977.882096412039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45977.882096412039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45977.882096412039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45977.882096412039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45977.882096412039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45977.882096412039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45977.882096412039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45977.882096412039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45977.882096412039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45977.882096412039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45977.882096412039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45977.882096412039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45977.882096412039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45977.882096412039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45977.882096412039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45977.882096412039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45977.882096412039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45977.882096412039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45977.882096412039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45977.882096412039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45977.882096412039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45977.882096412039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45977.882096412039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45977.882096412039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45977.882096412039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45977.882096412039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45977.882096412039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45977.882096412039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45977.882096412039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45977.882096412039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45977.882096412039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45977.882096412039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45977.882096412039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45977.882096412039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45977.882096412039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45977.882096412039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45977.882096412039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45977.882096412039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45977.882096412039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45977.882096412039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45977.882096412039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45977.882096412039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45977.882096412039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45977.882096412039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45977.882096412039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45977.882096412039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45977.882096412039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45977.882096412039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45977.882096412039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45977.882096412039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45977.882096412039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45977.882096412039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45977.882096412039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45977.882096412039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45977.882096412039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45977.882096412039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45977.882096412039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45977.882096412039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45977.882096412039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45977.882096412039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45977.882096412039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45977.882096412039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45977.882096412039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45977.882096412039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45977.882096412039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45977.882096412039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45977.882096412039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45977.882096412039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45977.882096412039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45977.882096412039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45977.882096412039</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45977.882096412039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45977.882096412039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45977.882096412039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45977.882096412039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45977.882096412039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45977.882096412039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45977.882096412039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45977.882096412039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45977.882096412039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45977.882096412039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45977.882096412039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45977.882096412039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45977.882096412039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45977.882096412039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45977.882096412039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45977.882096412039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45977.882096412039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45977.882096412039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45977.882096412039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45977.882096412039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45977.882096412039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45977.882096412039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45977.882096412039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45977.882096412039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45977.882096412039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45977.882096412039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45977.882096412039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45977.882096412039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45977.882096412039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45977.882096412039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45977.882096412039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45977.882096412039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45977.882096412039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45977.882096412039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45977.882096412039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45977.882096412039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45977.882096412039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45977.882096412039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45977.882096412039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45977.882096412039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45977.882096412039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45977.882096412039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45977.882096412039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45977.882096412039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45977.882096412039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45977.882096412039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45977.882096412039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45977.882096412039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45977.882096412039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45977.882096412039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45977.882096412039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45977.882096412039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45977.882096412039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45977.882096412039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45977.882096412039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45977.882096412039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45977.882096412039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45977.882096412039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45977.882096412039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45977.882096412039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45977.882096412039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45977.882096412039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45977.882096412039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45977.882096412039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45977.882096412039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45977.882096412039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45977.882096412039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45977.882096412039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45977.882096412039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45977.882096412039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45977.882096412039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45977.882096412039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45977.882096412039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45977.882096412039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45977.882096412039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45977.882096412039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45977.882096412039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45977.882096412039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45977.882096412039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45977.882096412039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45977.882096412039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45977.882096412039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45977.882096412039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45977.882096412039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45977.882096412039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45977.882096412039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45977.882096412039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45977.882096412039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45977.882096412039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45977.882096412039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45977.882096412039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45977.882096412039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45977.882096412039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45977.882096412039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45977.882096412039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45977.882096412039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45977.882096412039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45977.882096412039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45977.882096412039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45977.882096412039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45977.882096412039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45977.882096412039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45977.882096412039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45977.882096412039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45977.882096412039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45977.882096412039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45977.882096412039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45977.882096412039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45977.882096412039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45977.882096412039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45977.882096412039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45977.882096412039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45977.882096412039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45977.882096412039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45977.882096412039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45977.882096412039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45977.882096412039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45977.882096412039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45977.882096412039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45977.882096412039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45977.882096412039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45977.882096412039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45977.882096412039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45977.882096412039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45977.882096412039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45977.882096412039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45977.882096412039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45977.882096412039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45977.882096412039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45977.882096412039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45977.882096412039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45977.882096412039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45977.882096412039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45977.882096412039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45977.882096412039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45977.882096412039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45977.882096412039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45977.882096412039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45977.882096412039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45977.882096412039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45977.882096412039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45977.882096412039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45977.882096412039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45977.882096412039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45977.882096412039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45977.882096412039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45977.882096412039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45977.882096412039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45977.882096412039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45977.882096412039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45977.882096412039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45977.882096412039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45977.882096412039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45977.882096412039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45977.882096412039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45977.882096412039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45977.882096412039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45977.882096412039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45977.882096412039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45977.882096412039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45977.882096412039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45977.882096412039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45977.882096412039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45977.882096412039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45977.882096412039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45977.882096412039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45977.882096412039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45977.882096412039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45977.882096412039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45977.882096412039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45977.882096412039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45977.882096412039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45977.882096412039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45977.882096412039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45977.882096412039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45977.882096412039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45977.882096412039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45977.882096412039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45977.882096412039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45977.882096412039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45977.882096412039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45977.882096412039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45977.882096412039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45977.882096412039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45977.882096412039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45977.882096412039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45977.882096412039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45977.882096412039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45977.882096412039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45977.882096412039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45977.882096412039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45977.882096412039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45977.882096412039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45977.882096412039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45977.882096412039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45977.882096412039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45977.882096412039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45977.882096412039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45977.882096412039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45977.882096412039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45977.882096412039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45977.882096412039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45977.882096412039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45977.882096412039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45977.882096412039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45977.882096412039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45977.882096412039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45977.882096412039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45977.882096412039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45977.882096412039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45977.882096412039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45977.882096412039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45977.882096412039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45977.882096412039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45977.882096412039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45977.882096412039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45977.882096412039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45977.882096412039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45977.882096412039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45977.882096412039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45977.882096412039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45977.882096412039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45977.882096412039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45977.882096412039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45977.882096412039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45977.882096412039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45977.882096412039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45977.882096412039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45977.882096412039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45977.882096412039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45977.882096412039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45977.882096412039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45977.882096412039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45977.882096412039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45977.882096412039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45977.882096412039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45977.882096412039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45977.882096412039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45977.882096412039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45977.882096412039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45977.882096412039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45977.882096412039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45977.882096412039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45977.882096412039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45977.882096412039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45977.882096412039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45977.882096412039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45977.882096412039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45977.882096412039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45977.882096412039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45977.882096412039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45977.882096412039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45977.882096412039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45977.882096412039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45977.882096412039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45977.882096412039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45977.882096412039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45977.882096412039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45977.882096412039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45977.882096412039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45977.882096412039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45977.882096412039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45977.882096412039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45977.882096412039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45977.882096412039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45977.882096412039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45977.882096412039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45977.882096412039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45977.882096412039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45977.882096412039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45977.882096412039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45977.882096412039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45977.882096412039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45977.882096412039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45977.882096412039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45977.882096412039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45977.882096412039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45977.882096412039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45977.882096412039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45977.882096412039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45977.882096412039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45977.882096412039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45977.882096412039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45977.882096412039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45977.882096412039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45977.882096412039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45977.882096412039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45977.882096412039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45977.882096412039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45977.882096412039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45977.882096412039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45977.882096412039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45977.882096412039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45977.882096412039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45977.882096412039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45977.882096412039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45977.882096412039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45977.882096412039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45977.882096412039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45977.882096412039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45977.882096412039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45977.882096412039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45977.882096412039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45977.882096412039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45977.882096412039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45977.882096412039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45977.882096412039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45977.882096412039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45977.882096412039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45977.882096412039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45977.882096412039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45977.882096412039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45977.882096412039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45977.882096412039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45977.882096412039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45977.882096412039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45977.882096412039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45977.882096412039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45977.882096412039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45977.882096412039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45977.882096412039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45977.882096412039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45977.882096412039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45977.882096412039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45977.882096412039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45977.882096412039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45977.882096412039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45977.882096412039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45977.882096412039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45977.882096412039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45977.882096412039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45977.882096412039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45977.882096412039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45977.882096412039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45977.882096412039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45977.882096412039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45977.882096412039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45977.882096412039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45977.882096412039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45977.882096412039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45977.882096412039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45977.882096412039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45977.882096412039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45977.882096412039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45977.882096412039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45977.882096412039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45977.882096412039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45977.882096412039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45977.882096412039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45977.882096412039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45977.882096412039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45977.882096412039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45977.882096412039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45977.882096412039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45977.882096412039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45977.882096412039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45977.882096412039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45977.882096412039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45977.882096412039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45977.882096412039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45977.882096412039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45977.882096412039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45977.882096412039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45977.882096412039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45977.882096412039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45977.882096412039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45977.882096412039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45977.882096412039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45977.882096412039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45977.882096412039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45977.882096412039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45977.882096412039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45977.882096412039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45977.882096412039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45977.882096412039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45977.882096412039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45977.882096412039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45977.882096412039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45977.882096412039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45977.882096412039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45977.882096412039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45977.882096412039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45977.882096412039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45977.882096412039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45977.882096412039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45977.882096412039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45977.882096412039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45977.882096412039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45977.882096412039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45977.882096412039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45977.882096412039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45977.882096412039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45977.882096412039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45977.882096412039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45977.882096412039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45977.882096412039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45977.882096412039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45977.882096412039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45977.882096412039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45977.882096412039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45977.882096412039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45977.882096412039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45977.882096412039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45977.882096412039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45977.882096412039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45977.882096412039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45977.882096412039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45977.882096412039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45977.882096412039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45977.882096412039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45977.882096412039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45977.882096412039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45977.882096412039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45977.882096412039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45977.882096412039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45977.882096412039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45977.882096412039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45977.882096412039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45977.882096412039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45977.882096412039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45977.882096412039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45977.882096412039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45977.882096412039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45977.882096412039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45977.882096412039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45977.882096412039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45977.882096412039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45977.882096412039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45977.882096412039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45977.882096412039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45977.882096412039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45977.882096412039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45977.882096412039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45977.882096412039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45977.882096412039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45977.882096412039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45977.882096412039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45977.882096412039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45977.882096412039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45977.882096412039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45977.882096412039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45977.882096412039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45977.882096412039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45977.882096412039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45977.882096412039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45977.882096412039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45977.882096412039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45977.882096412039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45977.882096412039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45977.882096412039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45977.882096412039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45977.882096412039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45977.882096412039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45977.882096412039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45977.882096412039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45977.882096412039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45977.882096412039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45977.882096412039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45977.882096412039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45977.882096412039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45977.882096412039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45977.882096412039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45977.882096412039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45977.882096412039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45977.882096412039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45977.882096412039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45977.882096412039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45977.882096412039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45977.882096412039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45977.882096412039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45977.882096412039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45977.882096412039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45977.882096412039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45977.882096412039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45977.882096412039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45977.882096412039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45977.882096412039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45977.882096412039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45977.882096412039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45977.882096412039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45977.882096412039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45977.882096412039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45977.882096412039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45977.882096412039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45977.882096412039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45977.882096412039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45977.882096412039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45977.882096412039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45977.882096412039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45977.882096412039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45977.882096412039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45977.882096412039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45977.882096412039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45977.882096412039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45977.882096412039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45977.882096412039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45977.882096412039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45977.882096412039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45977.882096412039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45977.882096412039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45977.882096412039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45977.882096412039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45977.882096412039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45977.882096412039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45977.882096412039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45977.882096412039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45977.882096412039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45977.882096412039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45977.882096412039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45977.882096412039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45977.882096412039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45977.882096412039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45977.882096412039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45977.882096412039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45977.882096412039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45977.882096412039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45977.882096412039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45977.882096412039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45977.882096412039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45977.882096412039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45977.882096412039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45977.882096412039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45977.882096412039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45977.882096412039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45977.882096412039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45977.882096412039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45977.882096412039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45977.882096412039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45977.882096412039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45977.882096412039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45977.882096412039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45977.882096412039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45977.882096412039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45977.882096412039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45977.882096412039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45977.882096412039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45977.882096412039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45977.882096412039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45977.882096412039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45977.882096412039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45977.882096412039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45977.882096412039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45977.882096412039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45977.882096412039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45977.882096412039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45977.882096412039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45977.882096412039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45977.882096412039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45977.882096412039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45977.882096412039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45977.882096412039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45977.882096412039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45977.882096412039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45977.882096412039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45977.882096412039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45977.882096412039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45977.882096412039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45977.882096412039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45977.882096412039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45977.882096412039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45977.882096412039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45977.882096412039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45977.882096412039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45977.882096412039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45977.882096412039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45977.882096412039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45977.882096412039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45977.882096412039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45977.882096412039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45977.882096412039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45977.882096412039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45977.882096412039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45977.882096412039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45977.882096412039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45977.882096412039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45977.882096412039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45977.882096412039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45977.882096412039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45977.882096412039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45977.882096412039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45977.882096412039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45977.882096412039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45977.882096412039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45977.882096412039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45977.882096412039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45977.882096412039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45977.882096412039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45977.882096412039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45977.882096412039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45977.882096412039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45977.882096412039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45977.882096412039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45977.882096412039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45977.882096412039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45977.882096412039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45977.882096412039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45977.882096412039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45977.882096412039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45977.882096412039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45977.882096412039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45977.882096412039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45977.882096412039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45977.882096412039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45977.882096412039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45977.882096412039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45977.882096412039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45977.882096412039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45977.882096412039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45977.882096412039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45977.882096412039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45977.882096412039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45977.882096412039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45977.882096412039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45977.882096412039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45977.882096412039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45977.882096412039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45977.882096412039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45977.882096412039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45977.882096412039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45977.882096412039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45977.882096412039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45977.882096412039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45977.882096412039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45977.882096412039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45977.882096412039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45977.882096412039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45977.882096412039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45977.882096412039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45977.882096412039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45977.882096412039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45977.882096412039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45977.882096412039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45977.882096412039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45977.882096412039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45977.882096412039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45977.882096412039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45977.882096412039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45977.882096412039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45977.882096412039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45977.882096412039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45977.882096412039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45977.882096412039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45977.882096412039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45977.882096412039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45977.882096412039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45977.882096412039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45977.882096412039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45977.882096412039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45977.882096412039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45977.882096412039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45977.882096412039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45977.882096412039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45977.882096412039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45977.882096412039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45977.882096412039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45977.882096412039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45977.882096412039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45977.882096412039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45977.882096412039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45977.882096412039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45977.882096412039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45977.882096412039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45977.882096412039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45977.882096412039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45977.882096412039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45977.882096412039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45977.882096412039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45977.882096412039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45977.882096412039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45977.882096412039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45977.882096412039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45977.882096412039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45977.882096412039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45977.882096412039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45977.882096412039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45977.882096412039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45977.882096412039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45977.882096412039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45977.882096412039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45977.882096412039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45977.882096412039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45977.882096412039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45977.882096412039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45977.882096412039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45977.882096412039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45977.882096412039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45977.882096412039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45977.882096412039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45977.882096412039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45977.882096412039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45977.882096412039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45977.882096412039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45977.882096412039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45977.882096412039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45977.882096412039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45977.882096412039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45977.882096412039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45977.882096412039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45977.882096412039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45977.882096412039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45977.882096412039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45977.882096412039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45977.882096412039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45977.882096412039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45977.882096412039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45977.882096412039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45977.882096412039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45977.882096412039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45977.882096412039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45977.882096412039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45977.882096412039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45977.882096412039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45977.882096412039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45977.882096412039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45977.882096412039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45977.882096412039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45977.882096412039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45977.882096412039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45977.882096412039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45977.882096412039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45977.882096412039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45977.882096412039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45977.882096412039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45977.882096412039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45977.882096412039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45977.882096412039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45977.882096412039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45977.882096412039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45977.882096412039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45977.882096412039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45977.882096412039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45977.882096412039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45977.882096412039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45977.882096412039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45977.882096412039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45977.882096412039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45977.882096412039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45977.882096412039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45977.882096412039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45977.882096412039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45977.882096412039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45977.882096412039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45977.882096412039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45977.882096412039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45977.882096412039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45977.882096412039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45977.882096412039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45977.882096412039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45977.882096412039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45977.882096412039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45977.882096412039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45977.882096412039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45977.882096412039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45977.882096412039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45977.882096412039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45977.882096412039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45977.882096412039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45977.882096412039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45977.882096412039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45977.882096412039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45977.882096412039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45977.882096412039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45977.882096412039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45977.882096412039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45977.882096412039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45977.882096412039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45977.882096412039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45977.882096412039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45977.882096412039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45977.882096412039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45977.882096412039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45977.882096412039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45977.882096412039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45977.882096412039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45977.882096412039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45977.882096412039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45977.882096412039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45977.882096412039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45977.882096412039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45977.882096412039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45977.882096412039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45977.882096412039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45977.882096412039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45977.882096412039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45977.882096412039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45977.882096412039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45977.882096412039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45977.882096412039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45977.882096412039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45977.882096412039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45977.882096412039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45977.882096412039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45977.882096412039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45977.882096412039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45977.882096412039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45977.882096412039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45977.882096412039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45977.882096412039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45977.882096412039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45977.882096412039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45977.882096412039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45977.882096412039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45977.882096412039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45977.882096412039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45977.882096412039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45977.882096412039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45977.882096412039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45977.882096412039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45977.882096412039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45977.882096412039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45977.882096412039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45977.882096412039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45977.882096412039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45977.882096412039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45977.882096412039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45977.882096412039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45977.882096412039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45977.882096412039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45977.882096412039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45977.882096412039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45977.882096412039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45977.882096412039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45977.882096412039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45977.882096412039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45977.882096412039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45977.882096412039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45977.882096412039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45977.882096412039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45977.882096412039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45977.882096412039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45977.882096412039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45977.882096412039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45977.882096412039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45977.882096412039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45977.882096412039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45977.882096412039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45977.882096412039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45977.882096412039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45977.882096412039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45977.882096412039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45977.882096412039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45977.882096412039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45977.882096412039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45977.882096412039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45977.882096412039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45977.882096412039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45977.882096412039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45977.882096412039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45977.882096412039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45977.882096412039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45977.882096412039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45977.882096412039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45977.882096412039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45977.882096412039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45977.882096412039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45977.882096412039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45977.882096412039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45977.882096412039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45977.882096412039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45977.882096412039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45977.882096412039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45977.882096412039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45977.882096412039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45977.882096412039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45977.882096412039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45977.882096412039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45977.882096412039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45977.882096412039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45977.882096412039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45977.882096412039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45977.882096412039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45977.882096412039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45977.882096412039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45977.882096412039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45977.882096412039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45977.882096412039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45977.882096412039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45977.882096412039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45977.882096412039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45977.882096412039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45977.882096412039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45977.882096412039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45977.882096412039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45977.882096412039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45977.882096412039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45977.882096412039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45977.882096412039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45977.882096412039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45977.882096412039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45977.882096412039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45977.882096412039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45977.882096412039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45977.882096412039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45977.882096412039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45977.882096412039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45977.882096412039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45977.882096412039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45977.882096412039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45977.882096412039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45977.882096412039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45977.882096412039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45977.882096412039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45977.882096412039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45977.882096412039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45977.882096412039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45977.882096412039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45977.882096412039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45977.882096412039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45977.882096412039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45977.882096412039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45977.882096412039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45977.882096412039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45977.882096412039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45977.882096412039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45977.882096412039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45977.882096412039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45977.882096412039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45977.882096412039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45977.882096412039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45977.882096412039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45977.882096412039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45977.882096412039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45977.882096412039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45977.882096412039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45977.882096412039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45977.882096412039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45977.882096412039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45977.882096412039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45977.882096412039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45977.882096412039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45977.882096412039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45977.882096412039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45977.882096412039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45977.882096412039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45977.882096412039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45977.882096412039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45977.882096412039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45977.882096412039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45977.882096412039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45977.882096412039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45977.882096412039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45977.882096412039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45977.882096412039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45977.882096412039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45977.882096412039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45977.882096412039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45977.882096412039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45977.882096412039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45977.882096412039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45977.882096412039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45977.882096412039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45977.882096412039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45977.882096412039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45977.882096412039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45977.882096412039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45977.882096412039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45977.882096412039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45977.882096412039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45977.882096412039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45977.882096412039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45977.882096412039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45977.882096412039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45977.882096412039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45977.882096412039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45977.882096412039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45977.882096412039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45977.882096412039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45977.882096412039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45977.882096412039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45977.882096412039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45977.882096412039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45977.882096412039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45977.882096412039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45977.882096412039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45977.882096412039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45977.882096412039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45977.882096412039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45977.882096412039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45977.882096412039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45977.882096412039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45977.882096412039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45977.882096412039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45977.882096412039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45977.882096412039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45977.882096412039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45977.882096412039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45977.882096412039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45977.882096412039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45977.882096412039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45977.882096412039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45977.882096412039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45977.882096412039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45977.882096412039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274.40137881944247</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45977.882096412039</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45977.871527777781</v>
      </c>
      <c r="G4" s="97">
        <f ca="1">IFERROR(NOW()-F4,"")</f>
        <v>1.0568634257651865E-2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ca="1">IFERROR(NOW()-F5,"")</f>
        <v>45977.882096412039</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45977.882096412039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45977.882096412039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45977.882096412039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45977.882096412039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45977.882096412039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45977.882096412039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45977.882096412039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45977.882096412039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45977.882096412039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45977.882096412039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45977.882096412039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45977.882096412039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45977.882096412039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45977.882096412039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45977.882096412039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45977.882096412039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45977.882096412039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45977.882096412039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45977.882096412039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45977.882096412039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45977.882096412039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45977.882096412039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45977.882096412039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45977.882096412039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45977.882096412039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45977.882096412039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45977.882096412039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45977.882096412039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45977.882096412039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45977.882096412039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45977.882096412039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45977.882096412039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45977.882096412039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45977.882096412039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45977.882096412039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45977.882096412039</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45977.882096412039</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45977.882096412039</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45977.882096412039</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45977.882096412039</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45977.882096412039</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45977.882096412039</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45977.882096412039</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45977.882096412039</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45977.882096412039</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45977.882096412039</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45977.882096412039</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45977.882096412039</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45977.882096412039</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45977.882096412039</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45977.882096412039</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45977.882096412039</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45977.882096412039</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45977.882096412039</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45977.882096412039</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45977.882096412039</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45977.882096412039</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45977.882096412039</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45977.882096412039</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86.050036226850352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51.693219097222027</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29.220985300926259</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9.0334968750030384</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0.36729317130084382</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45977.882096412039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45977.882096412039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45977.882096412039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45977.882096412039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45977.882096412039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45977.882096412039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45977.882096412039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45977.882096412039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45977.882096412039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45977.882096412039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45977.882096412039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45977.882096412039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45977.882096412039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45977.882096412039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45977.882096412039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45977.882096412039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45977.882096412039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45977.882096412039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45977.882096412039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45977.882096412039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45977.882096412039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45977.882096412039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45977.882096412039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45977.882096412039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45977.882096412039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45977.882096412039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45977.882096412039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45977.882096412039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45977.882096412039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45977.882096412039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45977.882096412039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45977.882096412039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45977.882096412039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45977.882096412039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45977.882096412039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45977.882096412039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45977.882096412039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45977.882096412039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45977.882096412039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45977.882096412039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45977.882096412039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45977.882096412039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45977.882096412039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45977.882096412039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45977.882096412039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45977.882096412039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45977.882096412039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45977.882096412039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45977.882096412039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45977.882096412039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45977.882096412039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45977.882096412039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45977.882096412039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45977.882096412039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45977.882096412039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45977.882096412039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45977.882096412039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45977.882096412039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45977.882096412039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45977.882096412039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45977.882096412039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45977.882096412039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45977.882096412039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45977.882096412039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45977.882096412039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45977.882096412039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45977.882096412039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45977.882096412039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45977.882096412039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45977.882096412039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45977.882096412039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45977.882096412039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45977.882096412039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45977.882096412039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45977.882096412039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45977.882096412039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45977.882096412039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45977.882096412039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45977.882096412039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45977.882096412039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45977.882096412039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45977.882096412039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45977.882096412039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45977.882096412039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45977.882096412039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45977.882096412039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45977.882096412039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45977.882096412039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45977.882096412039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45977.882096412039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45977.882096412039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45977.882096412039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45977.882096412039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45977.882096412039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45977.882096412039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45977.882096412039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45977.882096412039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45977.882096412039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45977.882096412039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45977.882096412039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45977.882096412039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45977.882096412039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45977.882096412039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45977.882096412039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45977.882096412039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45977.882096412039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45977.882096412039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45977.882096412039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45977.882096412039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45977.882096412039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45977.882096412039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45977.882096412039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45977.882096412039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45977.882096412039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45977.882096412039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45977.882096412039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45977.882096412039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45977.882096412039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45977.882096412039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45977.882096412039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45977.882096412039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45977.882096412039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45977.882096412039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45977.882096412039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45977.882096412039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45977.882096412039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45977.882096412039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45977.882096412039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45977.882096412039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45977.882096412039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45977.882096412039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45977.882096412039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45977.882096412039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45977.882096412039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45977.882096412039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45977.882096412039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45977.882096412039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45977.882096412039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45977.882096412039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45977.882096412039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45977.882096412039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45977.882096412039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45977.882096412039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45977.882096412039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45977.882096412039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45977.882096412039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45977.882096412039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45977.882096412039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45977.882096412039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45977.882096412039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45977.882096412039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45977.882096412039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45977.882096412039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45977.882096412039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45977.882096412039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45977.882096412039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45977.882096412039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45977.882096412039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45977.882096412039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45977.882096412039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45977.882096412039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45977.882096412039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45977.882096412039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45977.882096412039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tabSelected="1"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39124</v>
      </c>
      <c r="B2" s="122" t="str">
        <f>IFERROR(VLOOKUP(D2,DB!A:K,11,0),"")</f>
        <v>R6</v>
      </c>
      <c r="C2" s="123">
        <v>2</v>
      </c>
      <c r="D2" s="122" t="s">
        <v>34326</v>
      </c>
      <c r="E2" s="110" t="s">
        <v>39021</v>
      </c>
      <c r="F2" s="124">
        <v>45977.787777777776</v>
      </c>
      <c r="G2" s="105">
        <f t="shared" ref="G2" ca="1" si="0">IFERROR(NOW()-F2,"-")</f>
        <v>9.4318634262890555E-2</v>
      </c>
      <c r="H2" s="124">
        <v>45977.787777777776</v>
      </c>
      <c r="I2" s="122" t="str">
        <f>IFERROR(VLOOKUP(D2,DB!A:F,6,0),"")</f>
        <v>SCECO</v>
      </c>
      <c r="J2" s="122" t="str">
        <f>IFERROR(VLOOKUP(D2,DB!A:G,7,0),"")</f>
        <v>Dead</v>
      </c>
      <c r="K2" s="125" t="s">
        <v>39125</v>
      </c>
      <c r="L2" s="126" t="str">
        <f>IFERROR(VLOOKUP(D2,DB!A:I,9,0),"")</f>
        <v>Latis</v>
      </c>
    </row>
    <row r="3" spans="1:16382" ht="31.5" customHeight="1">
      <c r="A3" s="121"/>
      <c r="B3" s="122" t="str">
        <f>IFERROR(VLOOKUP(D3,DB!A:K,11,0),"")</f>
        <v/>
      </c>
      <c r="C3" s="123"/>
      <c r="D3" s="122"/>
      <c r="E3" s="110"/>
      <c r="F3" s="124"/>
      <c r="G3" s="105">
        <f t="shared" ref="G3:G66" ca="1" si="1">IFERROR(NOW()-F3,"-")</f>
        <v>45977.882096412039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42"/>
      <c r="E4" s="110"/>
      <c r="F4" s="124"/>
      <c r="G4" s="105">
        <f t="shared" ca="1" si="1"/>
        <v>45977.882096412039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1"/>
        <v>45977.882096412039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1"/>
        <v>45977.882096412039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1"/>
        <v>45977.882096412039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1"/>
        <v>45977.882096412039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1"/>
        <v>45977.882096412039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1"/>
        <v>45977.882096412039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1"/>
        <v>45977.882096412039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1"/>
        <v>45977.882096412039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1"/>
        <v>45977.882096412039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1"/>
        <v>45977.882096412039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1"/>
        <v>45977.882096412039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1"/>
        <v>45977.882096412039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1"/>
        <v>45977.882096412039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1"/>
        <v>45977.882096412039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1"/>
        <v>45977.882096412039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1"/>
        <v>45977.882096412039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1"/>
        <v>45977.882096412039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1"/>
        <v>45977.882096412039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1"/>
        <v>45977.882096412039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1"/>
        <v>45977.882096412039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1"/>
        <v>45977.882096412039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1"/>
        <v>45977.882096412039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1"/>
        <v>45977.882096412039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1"/>
        <v>45977.882096412039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1"/>
        <v>45977.882096412039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1"/>
        <v>45977.882096412039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1"/>
        <v>45977.882096412039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1"/>
        <v>45977.882096412039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1"/>
        <v>45977.882096412039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1"/>
        <v>45977.882096412039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1"/>
        <v>45977.882096412039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1"/>
        <v>45977.882096412039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1"/>
        <v>45977.882096412039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1"/>
        <v>45977.882096412039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1"/>
        <v>45977.882096412039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1"/>
        <v>45977.882096412039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1"/>
        <v>45977.882096412039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1"/>
        <v>45977.882096412039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1"/>
        <v>45977.882096412039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1"/>
        <v>45977.882096412039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1"/>
        <v>45977.882096412039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1"/>
        <v>45977.882096412039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1"/>
        <v>45977.882096412039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1"/>
        <v>45977.882096412039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1"/>
        <v>45977.882096412039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1"/>
        <v>45977.882096412039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1"/>
        <v>45977.882096412039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1"/>
        <v>45977.882096412039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1"/>
        <v>45977.882096412039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1"/>
        <v>45977.882096412039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1"/>
        <v>45977.882096412039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1"/>
        <v>45977.882096412039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1"/>
        <v>45977.882096412039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1"/>
        <v>45977.882096412039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45977.882096412039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45977.882096412039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45977.882096412039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45977.882096412039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45977.882096412039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45977.882096412039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45977.882096412039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45977.882096412039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ref="G67:G100" ca="1" si="2">IFERROR(NOW()-F67,"-")</f>
        <v>45977.882096412039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2"/>
        <v>45977.882096412039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2"/>
        <v>45977.882096412039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2"/>
        <v>45977.882096412039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2"/>
        <v>45977.882096412039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2"/>
        <v>45977.882096412039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2"/>
        <v>45977.882096412039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2"/>
        <v>45977.882096412039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2"/>
        <v>45977.882096412039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2"/>
        <v>45977.882096412039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2"/>
        <v>45977.882096412039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2"/>
        <v>45977.882096412039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2"/>
        <v>45977.882096412039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2"/>
        <v>45977.882096412039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2"/>
        <v>45977.882096412039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2"/>
        <v>45977.882096412039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2"/>
        <v>45977.882096412039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2"/>
        <v>45977.882096412039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2"/>
        <v>45977.882096412039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2"/>
        <v>45977.882096412039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2"/>
        <v>45977.882096412039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2"/>
        <v>45977.882096412039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2"/>
        <v>45977.882096412039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2"/>
        <v>45977.882096412039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2"/>
        <v>45977.882096412039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2"/>
        <v>45977.882096412039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2"/>
        <v>45977.882096412039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2"/>
        <v>45977.882096412039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2"/>
        <v>45977.882096412039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2"/>
        <v>45977.882096412039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2"/>
        <v>45977.882096412039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2"/>
        <v>45977.882096412039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2"/>
        <v>45977.882096412039</v>
      </c>
      <c r="H99" s="124"/>
      <c r="I99" s="122" t="str">
        <f>IFERROR(VLOOKUP(D99,DB!A:F,6,0),"")</f>
        <v/>
      </c>
      <c r="J99" s="122" t="str">
        <f>IFERROR(VLOOKUP(D99,DB!A:G,7,0),"")</f>
        <v/>
      </c>
      <c r="K99" s="125"/>
      <c r="L99" s="126" t="str">
        <f>IFERROR(VLOOKUP(D99,DB!A:I,9,0),"")</f>
        <v/>
      </c>
    </row>
    <row r="100" spans="1:12" ht="31.5" customHeight="1">
      <c r="A100" s="121"/>
      <c r="B100" s="122" t="str">
        <f>IFERROR(VLOOKUP(D100,DB!A:K,11,0),"")</f>
        <v/>
      </c>
      <c r="C100" s="123"/>
      <c r="D100" s="122"/>
      <c r="E100" s="110"/>
      <c r="F100" s="124"/>
      <c r="G100" s="105">
        <f t="shared" ca="1" si="2"/>
        <v>45977.882096412039</v>
      </c>
      <c r="H100" s="124"/>
      <c r="I100" s="122" t="str">
        <f>IFERROR(VLOOKUP(D100,DB!A:F,6,0),"")</f>
        <v/>
      </c>
      <c r="J100" s="122" t="str">
        <f>IFERROR(VLOOKUP(D100,DB!A:G,7,0),"")</f>
        <v/>
      </c>
      <c r="K100" s="125"/>
      <c r="L100" s="126"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2025-11-16T18:12:00Z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