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50" documentId="120_S{2AC9BD13-BADA-5192-A53E-5A8FF88502F6}" xr6:coauthVersionLast="47" xr6:coauthVersionMax="47" xr10:uidLastSave="{A963F7F3-6057-4DD7-B932-69881626D28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<sst xmlns="http://schemas.openxmlformats.org/spreadsheetml/2006/main" count="180279" uniqueCount="39123">
  <si>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</si>
  <si>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</si>
  <si>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</si>
  <si>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</si>
  <si>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</si>
  <si>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</si>
  <si>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</si>
  <si>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</si>
  <si>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</si>
  <si>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</si>
  <si>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</si>
  <si>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</si>
  <si>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</si>
  <si>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</si>
  <si>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</si>
  <si>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</si>
  <si>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</si>
  <si>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</si>
  <si>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</si>
  <si>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</si>
  <si>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</si>
  <si>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</si>
  <si>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</si>
  <si>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</si>
  <si>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</si>
  <si>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</si>
  <si>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</si>
  <si>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</si>
  <si>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</si>
  <si>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</si>
  <si>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</si>
  <si>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</si>
  <si>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</si>
  <si>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</si>
  <si>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</si>
  <si>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</si>
  <si>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</si>
  <si>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</si>
  <si>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</si>
  <si>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</si>
  <si>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</si>
  <si>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</si>
  <si>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</si>
  <si>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</si>
  <si>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</si>
  <si>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</si>
  <si>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</si>
  <si>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</si>
  <si>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</si>
  <si>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</si>
  <si>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</si>
  <si>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</si>
  <si>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</si>
  <si>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</si>
  <si>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</si>
  <si>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</si>
  <si>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</si>
  <si>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</si>
  <si>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</si>
  <si>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</si>
  <si>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</si>
  <si>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</si>
  <si>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</si>
  <si>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</si>
  <si>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</si>
  <si>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</si>
  <si>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</si>
  <si>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</si>
  <si>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</si>
  <si>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</si>
  <si>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</si>
  <si>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</si>
  <si>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</si>
  <si>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</si>
  <si>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</si>
  <si>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</si>
  <si>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</si>
  <si>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</si>
  <si>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</si>
  <si>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</si>
  <si>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</si>
  <si>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</si>
  <si>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</si>
  <si>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</si>
  <si>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</si>
  <si>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</si>
  <si>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</si>
  <si>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</si>
  <si>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</si>
  <si>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</si>
  <si>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</si>
  <si>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</si>
  <si>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</si>
  <si>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</si>
  <si>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</si>
  <si>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</si>
  <si>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</si>
  <si>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</si>
  <si>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</si>
  <si>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</si>
  <si>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</si>
  <si>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</si>
  <si>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</si>
  <si>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</si>
  <si>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</si>
  <si>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</si>
  <si>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</si>
  <si>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</si>
  <si>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</si>
  <si>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</si>
  <si>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</si>
  <si>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</si>
  <si>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</si>
  <si>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</si>
  <si>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</si>
  <si>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</si>
  <si>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</si>
  <si>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</si>
  <si>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</si>
  <si>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</si>
  <si>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</si>
  <si>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</si>
  <si>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</si>
  <si>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</si>
  <si>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</si>
  <si>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</si>
  <si>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</si>
  <si>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</si>
  <si>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</si>
  <si>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</si>
  <si>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</si>
  <si>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</si>
  <si>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</si>
  <si>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</si>
  <si>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</si>
  <si>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</si>
  <si>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</si>
  <si>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</si>
  <si>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</si>
  <si>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</si>
  <si>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</si>
  <si>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</si>
  <si>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</si>
  <si>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</si>
  <si>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</si>
  <si>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</si>
  <si>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</si>
  <si>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</si>
  <si>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</si>
  <si>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</si>
  <si>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</si>
  <si>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</si>
  <si>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</si>
  <si>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</si>
  <si>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</si>
  <si>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</si>
  <si>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</si>
  <si>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</si>
  <si>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</si>
  <si>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</si>
  <si>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</si>
  <si>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</si>
  <si>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</si>
  <si>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</si>
  <si>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</si>
  <si>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</si>
  <si>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</si>
  <si>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</si>
  <si>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</si>
  <si>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</si>
  <si>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</si>
  <si>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</si>
  <si>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</si>
  <si>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</si>
  <si>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</si>
  <si>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</si>
  <si>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</si>
  <si>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</si>
  <si>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</si>
  <si>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</si>
  <si>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</si>
  <si>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</si>
  <si>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</si>
  <si>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</si>
  <si>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</si>
  <si>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</si>
  <si>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</si>
  <si>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</si>
  <si>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</si>
  <si>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</si>
  <si>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</si>
  <si>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</si>
  <si>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</si>
  <si>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</si>
  <si>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</si>
  <si>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</si>
  <si>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</si>
  <si>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</si>
  <si>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</si>
  <si>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</si>
  <si>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</si>
  <si>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</si>
  <si>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</si>
  <si>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</si>
  <si>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</si>
  <si>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</si>
  <si>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</si>
  <si>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</si>
  <si>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</si>
  <si>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</si>
  <si>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</si>
  <si>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</si>
  <si>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</si>
  <si>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</si>
  <si>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</si>
  <si>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</si>
  <si>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</si>
  <si>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</si>
  <si>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</si>
  <si>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</si>
  <si>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</si>
  <si>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</si>
  <si>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</si>
  <si>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</si>
  <si>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</si>
  <si>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</si>
  <si>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</si>
  <si>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</si>
  <si>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</si>
  <si>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</si>
  <si>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</si>
  <si>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</si>
  <si>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</si>
  <si>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</si>
  <si>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</si>
  <si>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</si>
  <si>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</si>
  <si>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</si>
  <si>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</si>
  <si>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</si>
  <si>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</si>
  <si>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</si>
  <si>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</si>
  <si>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</si>
  <si>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</si>
  <si>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</si>
  <si>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</si>
  <si>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</si>
  <si>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</si>
  <si>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</si>
  <si>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</si>
  <si>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</si>
  <si>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</si>
  <si>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</si>
  <si>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</si>
  <si>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</si>
  <si>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</si>
  <si>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</si>
  <si>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</si>
  <si>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</si>
  <si>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</si>
  <si>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</si>
  <si>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</si>
  <si>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</si>
  <si>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</si>
  <si>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</si>
  <si>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</si>
  <si>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</si>
  <si>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</si>
  <si>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</si>
  <si>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</si>
  <si>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</si>
  <si>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</si>
  <si>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</si>
  <si>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</si>
  <si>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</si>
  <si>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</si>
  <si>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</si>
  <si>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</si>
  <si>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</si>
  <si>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</si>
  <si>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</si>
  <si>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</si>
  <si>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</si>
  <si>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</si>
  <si>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</si>
  <si>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</si>
  <si>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</si>
  <si>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</si>
  <si>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</si>
  <si>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</si>
  <si>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</si>
  <si>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</si>
  <si>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</si>
  <si>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</si>
  <si>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</si>
  <si>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</si>
  <si>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</si>
  <si>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</si>
  <si>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</si>
  <si>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</si>
  <si>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</si>
  <si>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</si>
  <si>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</si>
  <si>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</si>
  <si>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</si>
  <si>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</si>
  <si>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</si>
  <si>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</si>
  <si>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</si>
  <si>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</si>
  <si>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</si>
  <si>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</si>
  <si>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</si>
  <si>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</si>
  <si>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</si>
  <si>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</si>
  <si>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</si>
  <si>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</si>
  <si>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</si>
  <si>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</si>
  <si>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</si>
  <si>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</si>
  <si>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</si>
  <si>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</si>
  <si>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</si>
  <si>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</si>
  <si>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</si>
  <si>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</si>
  <si>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</si>
  <si>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</si>
  <si>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</si>
  <si>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</si>
  <si>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</si>
  <si>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</si>
  <si>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</si>
  <si>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</si>
  <si>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</si>
  <si>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</si>
  <si>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</si>
  <si>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</si>
  <si>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</si>
  <si>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</si>
  <si>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</si>
  <si>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</si>
  <si>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</si>
  <si>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</si>
  <si>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</si>
  <si>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</si>
  <si>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</si>
  <si>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</si>
  <si>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</si>
  <si>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</si>
  <si>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</si>
  <si>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</si>
  <si>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</si>
  <si>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</si>
  <si>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</si>
  <si>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</si>
  <si>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</si>
  <si>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</si>
  <si>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</si>
  <si>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</si>
  <si>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</si>
  <si>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</si>
  <si>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</si>
  <si>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</si>
  <si>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</si>
  <si>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</si>
  <si>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</si>
  <si>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</si>
  <si>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</si>
  <si>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</si>
  <si>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</si>
  <si>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</si>
  <si>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</si>
  <si>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</si>
  <si>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</si>
  <si>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</si>
  <si>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</si>
  <si>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</si>
  <si>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</si>
  <si>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</si>
  <si>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</si>
  <si>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</si>
  <si>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</si>
  <si>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</si>
  <si>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</si>
  <si>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</si>
  <si>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</si>
  <si>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</si>
  <si>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</si>
  <si>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</si>
  <si>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</si>
  <si>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</si>
  <si>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</si>
  <si>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</si>
  <si>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</si>
  <si>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</si>
  <si>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</si>
  <si>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</si>
  <si>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</si>
  <si>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</si>
  <si>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</si>
  <si>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</si>
  <si>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</si>
  <si>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</si>
  <si>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</si>
  <si>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</si>
  <si>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</si>
  <si>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</si>
  <si>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</si>
  <si>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</si>
  <si>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</si>
  <si>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</si>
  <si>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</si>
  <si>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</si>
  <si>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</si>
  <si>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</si>
  <si>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</si>
  <si>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</si>
  <si>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</si>
  <si>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</si>
  <si>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</si>
  <si>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</si>
  <si>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</si>
  <si>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</si>
  <si>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</si>
  <si>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</si>
  <si>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</si>
  <si>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</si>
  <si>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</si>
  <si>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</si>
  <si>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</si>
  <si>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</si>
  <si>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</si>
  <si>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</si>
  <si>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</si>
  <si>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</si>
  <si>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</si>
  <si>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</si>
  <si>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</si>
  <si>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</si>
  <si>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</si>
  <si>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</si>
  <si>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</si>
  <si>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</si>
  <si>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</si>
  <si>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</si>
  <si>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</si>
  <si>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</si>
  <si>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</si>
  <si>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</si>
  <si>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</si>
  <si>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</si>
  <si>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</si>
  <si>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</si>
  <si>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</si>
  <si>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</si>
  <si>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</si>
  <si>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</si>
  <si>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</si>
  <si>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</si>
  <si>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</si>
  <si>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</si>
  <si>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</si>
  <si>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</si>
  <si>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</si>
  <si>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</si>
  <si>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</si>
  <si>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</si>
  <si>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</si>
  <si>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</si>
  <si>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</si>
  <si>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</si>
  <si>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</si>
  <si>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</si>
  <si>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</si>
  <si>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</si>
  <si>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</si>
  <si>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</si>
  <si>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</si>
  <si>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</si>
  <si>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</si>
  <si>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</si>
  <si>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</si>
  <si>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</si>
  <si>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</si>
  <si>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</si>
  <si>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</si>
  <si>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</si>
  <si>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</si>
  <si>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</si>
  <si>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</si>
  <si>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</si>
  <si>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</si>
  <si>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</si>
  <si>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</si>
  <si>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</si>
  <si>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</si>
  <si>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</si>
  <si>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</si>
  <si>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</si>
  <si>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</si>
  <si>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</si>
  <si>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</si>
  <si>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</si>
  <si>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</si>
  <si>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</si>
  <si>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</si>
  <si>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</si>
  <si>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</si>
  <si>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</si>
  <si>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</si>
  <si>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</si>
  <si>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</si>
  <si>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</si>
  <si>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</si>
  <si>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</si>
  <si>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</si>
  <si>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</si>
  <si>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</si>
  <si>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</si>
  <si>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</si>
  <si>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</si>
  <si>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</si>
  <si>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</si>
  <si>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</si>
  <si>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</si>
  <si>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</si>
  <si>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</si>
  <si>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</si>
  <si>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</si>
  <si>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</si>
  <si>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</si>
  <si>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</si>
  <si>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</si>
  <si>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</si>
  <si>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</si>
  <si>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</si>
  <si>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</si>
  <si>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</si>
  <si>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</si>
  <si>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</si>
  <si>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</si>
  <si>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</si>
  <si>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</si>
  <si>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</si>
  <si>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</si>
  <si>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</si>
  <si>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</si>
  <si>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</si>
  <si>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</si>
  <si>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</si>
  <si>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</si>
  <si>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</si>
  <si>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</si>
  <si>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</si>
  <si>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</si>
  <si>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</si>
  <si>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</si>
  <si>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</si>
  <si>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</si>
  <si>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</si>
  <si>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</si>
  <si>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</si>
  <si>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</si>
  <si>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</si>
  <si>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</si>
  <si>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</si>
  <si>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</si>
  <si>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</si>
  <si>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</si>
  <si>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</si>
  <si>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</si>
  <si>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</si>
  <si>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</si>
  <si>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</si>
  <si>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</si>
  <si>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</si>
  <si>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</si>
  <si>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</si>
  <si>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</si>
  <si>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</si>
  <si>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</si>
  <si>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</si>
  <si>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</si>
  <si>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</si>
  <si>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</si>
  <si>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</si>
  <si>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</si>
  <si>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</si>
  <si>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</si>
  <si>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</si>
  <si>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</si>
  <si>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</si>
  <si>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</si>
  <si>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</si>
  <si>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</si>
  <si>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</si>
  <si>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</si>
  <si>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</si>
  <si>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</si>
  <si>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</si>
  <si>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</si>
  <si>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</si>
  <si>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</si>
  <si>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</si>
  <si>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</si>
  <si>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</si>
  <si>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</si>
  <si>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</si>
  <si>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</si>
  <si>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</si>
  <si>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</si>
  <si>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</si>
  <si>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</si>
  <si>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</si>
  <si>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</si>
  <si>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</si>
  <si>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</si>
  <si>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</si>
  <si>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</si>
  <si>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</si>
  <si>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</si>
  <si>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</si>
  <si>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</si>
  <si>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</si>
  <si>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</si>
  <si>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</si>
  <si>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</si>
  <si>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</si>
  <si>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</si>
  <si>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</si>
  <si>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</si>
  <si>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</si>
  <si>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</si>
  <si>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</si>
  <si>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</si>
  <si>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</si>
  <si>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</si>
  <si>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</si>
  <si>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</si>
  <si>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</si>
  <si>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</si>
  <si>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</si>
  <si>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</si>
  <si>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</si>
  <si>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</si>
  <si>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</si>
  <si>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</si>
  <si>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</si>
  <si>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</si>
  <si>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</si>
  <si>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</si>
  <si>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</si>
  <si>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</si>
  <si>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</si>
  <si>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</si>
  <si>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</si>
  <si>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</si>
  <si>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</si>
  <si>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</si>
  <si>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</si>
  <si>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</si>
  <si>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</si>
  <si>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</si>
  <si>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</si>
  <si>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</si>
  <si>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</si>
  <si>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</si>
  <si>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</si>
  <si>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</si>
  <si>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</si>
  <si>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</si>
  <si>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</si>
  <si>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</si>
  <si>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</si>
  <si>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</si>
  <si>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</si>
  <si>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</si>
  <si>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</si>
  <si>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</si>
  <si>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</si>
  <si>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</si>
  <si>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</si>
  <si>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</si>
  <si>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</si>
  <si>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</si>
  <si>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</si>
  <si>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</si>
  <si>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</si>
  <si>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</si>
  <si>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</si>
  <si>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</si>
  <si>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</si>
  <si>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</si>
  <si>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</si>
  <si>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</si>
  <si>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</si>
  <si>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</si>
  <si>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</si>
  <si>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</si>
  <si>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</si>
  <si>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</si>
  <si>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</si>
  <si>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</si>
  <si>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</si>
  <si>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</si>
  <si>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</si>
  <si>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</si>
  <si>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</si>
  <si>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</si>
  <si>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</si>
  <si>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</si>
  <si>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</si>
  <si>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</si>
  <si>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</si>
  <si>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</si>
  <si>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</si>
  <si>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</si>
  <si>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</si>
  <si>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</si>
  <si>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</si>
  <si>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</si>
  <si>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</si>
  <si>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</si>
  <si>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</si>
  <si>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</si>
  <si>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</si>
  <si>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</si>
  <si>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</si>
  <si>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</si>
  <si>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</si>
  <si>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</si>
  <si>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</si>
  <si>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</si>
  <si>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</si>
  <si>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</si>
  <si>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</si>
  <si>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</si>
  <si>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</si>
  <si>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</si>
  <si>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</si>
  <si>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</si>
  <si>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</si>
  <si>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</si>
  <si>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</si>
  <si>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</si>
  <si>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</si>
  <si>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</si>
  <si>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</si>
  <si>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</si>
  <si>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</si>
  <si>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</si>
  <si>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</si>
  <si>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</si>
  <si>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</si>
  <si>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</si>
  <si>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</si>
  <si>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</si>
  <si>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</si>
  <si>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</si>
  <si>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</si>
  <si>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</si>
  <si>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</si>
  <si>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</si>
  <si>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</si>
  <si>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</si>
  <si>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</si>
  <si>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</si>
  <si>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</si>
  <si>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</si>
  <si>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</si>
  <si>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</si>
  <si>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</si>
  <si>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</si>
  <si>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</si>
  <si>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</si>
  <si>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</si>
  <si>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</si>
  <si>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</si>
  <si>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</si>
  <si>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</si>
  <si>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</si>
  <si>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</si>
  <si>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</si>
  <si>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</si>
  <si>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</si>
  <si>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</si>
  <si>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</si>
  <si>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</si>
  <si>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</si>
  <si>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</si>
  <si>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</si>
  <si>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</si>
  <si>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</si>
  <si>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</si>
  <si>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</si>
  <si>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</si>
  <si>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</si>
  <si>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</si>
  <si>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</si>
  <si>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</si>
  <si>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</si>
  <si>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</si>
  <si>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</si>
  <si>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</si>
  <si>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</si>
  <si>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</si>
  <si>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</si>
  <si>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</si>
  <si>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</si>
  <si>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</si>
  <si>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</si>
  <si>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</si>
  <si>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</si>
  <si>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</si>
  <si>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</si>
  <si>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</si>
  <si>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</si>
  <si>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</si>
  <si>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</si>
  <si>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</si>
  <si>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</si>
  <si>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</si>
  <si>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</si>
  <si>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</si>
  <si>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</si>
  <si>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</si>
  <si>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</si>
  <si>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</si>
  <si>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</si>
  <si>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</si>
  <si>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</si>
  <si>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</si>
  <si>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</si>
  <si>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</si>
  <si>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</si>
  <si>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</si>
  <si>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</si>
  <si>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</si>
  <si>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</si>
  <si>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</si>
  <si>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</si>
  <si>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</si>
  <si>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</si>
  <si>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</si>
  <si>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</si>
  <si>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</si>
  <si>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</si>
  <si>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</si>
  <si>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</si>
  <si>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</si>
  <si>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</si>
  <si>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</si>
  <si>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</si>
  <si>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</si>
  <si>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</si>
  <si>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</si>
  <si>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</si>
  <si>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</si>
  <si>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</si>
  <si>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</si>
  <si>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</si>
  <si>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</si>
  <si>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</si>
  <si>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</si>
  <si>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</si>
  <si>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</si>
  <si>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</si>
  <si>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</si>
  <si>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</si>
  <si>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</si>
  <si>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</si>
  <si>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</si>
  <si>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</si>
  <si>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</si>
  <si>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</si>
  <si>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</si>
  <si>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</si>
  <si>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</si>
  <si>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</si>
  <si>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</si>
  <si>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</si>
  <si>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</si>
  <si>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</si>
  <si>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</si>
  <si>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</si>
  <si>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</si>
  <si>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</si>
  <si>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</si>
  <si>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</si>
  <si>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</si>
  <si>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</si>
  <si>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</si>
  <si>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</si>
  <si>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</si>
  <si>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</si>
  <si>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</si>
  <si>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</si>
  <si>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</si>
  <si>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</si>
  <si>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</si>
  <si>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</si>
  <si>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</si>
  <si>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</si>
  <si>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</si>
  <si>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</si>
  <si>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</si>
  <si>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</si>
  <si>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</si>
  <si>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</si>
  <si>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</si>
  <si>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</si>
  <si>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</si>
  <si>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</si>
  <si>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</si>
  <si>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</si>
  <si>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</si>
  <si>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</si>
  <si>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</si>
  <si>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</si>
  <si>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</si>
  <si>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</si>
  <si>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</si>
  <si>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</si>
  <si>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</si>
  <si>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</si>
  <si>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</si>
  <si>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</si>
  <si>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</si>
  <si>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</si>
  <si>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</si>
  <si>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</si>
  <si>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</si>
  <si>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</si>
  <si>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</si>
  <si>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</si>
  <si>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</si>
  <si>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</si>
  <si>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</si>
  <si>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</si>
  <si>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</si>
  <si>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</si>
  <si>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</si>
  <si>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</si>
  <si>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</si>
  <si>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</si>
  <si>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</si>
  <si>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</si>
  <si>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</si>
  <si>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</si>
  <si>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</si>
  <si>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</si>
  <si>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</si>
  <si>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</si>
  <si>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</si>
  <si>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</si>
  <si>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</si>
  <si>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</si>
  <si>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</si>
  <si>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</si>
  <si>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</si>
  <si>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</si>
  <si>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</si>
  <si>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</si>
  <si>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</si>
  <si>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</si>
  <si>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</si>
  <si>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</si>
  <si>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</si>
  <si>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</si>
  <si>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</si>
  <si>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</si>
  <si>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</si>
  <si>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</si>
  <si>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</si>
  <si>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</si>
  <si>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</si>
  <si>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</si>
  <si>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</si>
  <si>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</si>
  <si>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</si>
  <si>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</si>
  <si>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</si>
  <si>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</si>
  <si>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</si>
  <si>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</si>
  <si>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</si>
  <si>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</si>
  <si>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</si>
  <si>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</si>
  <si>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</si>
  <si>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</si>
  <si>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</si>
  <si>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</si>
  <si>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</si>
  <si>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</si>
  <si>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</si>
  <si>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</si>
  <si>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</si>
  <si>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</si>
  <si>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</si>
  <si>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</si>
  <si>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</si>
  <si>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</si>
  <si>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</si>
  <si>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</si>
  <si>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</si>
  <si>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</si>
  <si>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</si>
  <si>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</si>
  <si>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</si>
  <si>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</si>
  <si>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</si>
  <si>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</si>
  <si>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</si>
  <si>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</si>
  <si>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</si>
  <si>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</si>
  <si>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</si>
  <si>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</si>
  <si>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</si>
  <si>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</si>
  <si>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</si>
  <si>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</si>
  <si>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</si>
  <si>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</si>
  <si>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</si>
  <si>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</si>
  <si>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</si>
  <si>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</si>
  <si>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</si>
  <si>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</si>
  <si>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</si>
  <si>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</si>
  <si>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</si>
  <si>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</si>
  <si>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</si>
  <si>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</si>
  <si>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</si>
  <si>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</si>
  <si>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</si>
  <si>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</si>
  <si>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</si>
  <si>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</si>
  <si>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</si>
  <si>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</si>
  <si>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</si>
  <si>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</si>
  <si>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</si>
  <si>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</si>
  <si>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</si>
  <si>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</si>
  <si>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</si>
  <si>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</si>
  <si>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</si>
  <si>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</si>
  <si>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</si>
  <si>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</si>
  <si>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</si>
  <si>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</si>
  <si>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</si>
  <si>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</si>
  <si>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</si>
  <si>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</si>
  <si>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</si>
  <si>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</si>
  <si>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</si>
  <si>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</si>
  <si>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</si>
  <si>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</si>
  <si>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</si>
  <si>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</si>
  <si>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</si>
  <si>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</si>
  <si>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</si>
  <si>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</si>
  <si>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</si>
  <si>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</si>
  <si>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</si>
  <si>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</si>
  <si>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</si>
  <si>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</si>
  <si>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</si>
  <si>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</si>
  <si>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</si>
  <si>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</si>
  <si>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</si>
  <si>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</si>
  <si>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</si>
  <si>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</si>
  <si>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</si>
  <si>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</si>
  <si>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</si>
  <si>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</si>
  <si>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</si>
  <si>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</si>
  <si>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</si>
  <si>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</si>
  <si>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</si>
  <si>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</si>
  <si>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</si>
  <si>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</si>
  <si>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</si>
  <si>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</si>
  <si>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</si>
  <si>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</si>
  <si>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</si>
  <si>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</si>
  <si>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</si>
  <si>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</si>
  <si>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</si>
  <si>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</si>
  <si>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</si>
  <si>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</si>
  <si>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</si>
  <si>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</si>
  <si>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</si>
  <si>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</si>
  <si>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</si>
  <si>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</si>
  <si>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</si>
  <si>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</si>
  <si>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</si>
  <si>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</si>
  <si>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</si>
  <si>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</si>
  <si>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</si>
  <si>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</si>
  <si>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</si>
  <si>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</si>
  <si>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</si>
  <si>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</si>
  <si>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</si>
  <si>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</si>
  <si>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</si>
  <si>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</si>
  <si>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</si>
  <si>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</si>
  <si>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</si>
  <si>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</si>
  <si>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</si>
  <si>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</si>
  <si>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</si>
  <si>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</si>
  <si>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</si>
  <si>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</si>
  <si>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</si>
  <si>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</si>
  <si>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</si>
  <si>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</si>
  <si>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</si>
  <si>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</si>
  <si>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</si>
  <si>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</si>
  <si>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</si>
  <si>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</si>
  <si>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</si>
  <si>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</si>
  <si>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</si>
  <si>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</si>
  <si>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</si>
  <si>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</si>
  <si>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</si>
  <si>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</si>
  <si>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</si>
  <si>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</si>
  <si>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</si>
  <si>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</si>
  <si>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</si>
  <si>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</si>
  <si>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</si>
  <si>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</si>
  <si>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</si>
  <si>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</si>
  <si>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</si>
  <si>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</si>
  <si>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</si>
  <si>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</si>
  <si>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</si>
  <si>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</si>
  <si>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</si>
  <si>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</si>
  <si>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</si>
  <si>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</si>
  <si>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</si>
  <si>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</si>
  <si>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</si>
  <si>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</si>
  <si>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</si>
  <si>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</si>
  <si>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</si>
  <si>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</si>
  <si>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</si>
  <si>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</si>
  <si>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</si>
  <si>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</si>
  <si>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</si>
  <si>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</si>
  <si>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</si>
  <si>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</si>
  <si>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</si>
  <si>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</si>
  <si>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</si>
  <si>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</si>
  <si>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</si>
  <si>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</si>
  <si>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</si>
  <si>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</si>
  <si>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</si>
  <si>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</si>
  <si>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</si>
  <si>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</si>
  <si>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</si>
  <si>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</si>
  <si>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</si>
  <si>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</si>
  <si>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</si>
  <si>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</si>
  <si>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</si>
  <si>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</si>
  <si>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</si>
  <si>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</si>
  <si>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</si>
  <si>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</si>
  <si>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</si>
  <si>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</si>
  <si>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</si>
  <si>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</si>
  <si>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</si>
  <si>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</si>
  <si>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</si>
  <si>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</si>
  <si>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</si>
  <si>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</si>
  <si>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</si>
  <si>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</si>
  <si>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</si>
  <si>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</si>
  <si>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</si>
  <si>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</si>
  <si>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</si>
  <si>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</si>
  <si>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</si>
  <si>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</si>
  <si>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</si>
  <si>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</si>
  <si>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</si>
  <si>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</si>
  <si>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</si>
  <si>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</si>
  <si>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</si>
  <si>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</si>
  <si>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</si>
  <si>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</si>
  <si>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</si>
  <si>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</si>
  <si>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</si>
  <si>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</si>
  <si>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</si>
  <si>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</si>
  <si>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</si>
  <si>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</si>
  <si>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</si>
  <si>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</si>
  <si>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</si>
  <si>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</si>
  <si>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</si>
  <si>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</si>
  <si>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</si>
  <si>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</si>
  <si>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</si>
  <si>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</si>
  <si>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</si>
  <si>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</si>
  <si>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</si>
  <si>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</si>
  <si>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</si>
  <si>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</si>
  <si>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</si>
  <si>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</si>
  <si>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</si>
  <si>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</si>
  <si>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</si>
  <si>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</si>
  <si>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</si>
  <si>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</si>
  <si>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</si>
  <si>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</si>
  <si>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</si>
  <si>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</si>
  <si>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</si>
  <si>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</si>
  <si>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</si>
  <si>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</si>
  <si>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</si>
  <si>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</si>
  <si>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</si>
  <si>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</si>
  <si>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</si>
  <si>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</si>
  <si>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</si>
  <si>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</si>
  <si>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</si>
  <si>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</si>
  <si>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</si>
  <si>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</si>
  <si>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</si>
  <si>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</si>
  <si>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</si>
  <si>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</si>
  <si>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</si>
  <si>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</si>
  <si>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</si>
  <si>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</si>
  <si>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</si>
  <si>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</si>
  <si>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</si>
  <si>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</si>
  <si>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</si>
  <si>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</si>
  <si>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</si>
  <si>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</si>
  <si>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</si>
  <si>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</si>
  <si>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</si>
  <si>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</si>
  <si>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</si>
  <si>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</si>
  <si>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</si>
  <si>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</si>
  <si>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</si>
  <si>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</si>
  <si>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</si>
  <si>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</si>
  <si>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</si>
  <si>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</si>
  <si>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</si>
  <si>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</si>
  <si>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</si>
  <si>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</si>
  <si>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</si>
  <si>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</si>
  <si>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</si>
  <si>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</si>
  <si>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</si>
  <si>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</si>
  <si>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</si>
  <si>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</si>
  <si>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</si>
  <si>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</si>
  <si>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</si>
  <si>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</si>
  <si>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</si>
  <si>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</si>
  <si>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</si>
  <si>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</si>
  <si>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</si>
  <si>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</si>
  <si>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</si>
  <si>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</si>
  <si>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</si>
  <si>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</si>
  <si>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</si>
  <si>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</si>
  <si>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</si>
  <si>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</si>
  <si>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</si>
  <si>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</si>
  <si>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</si>
  <si>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</si>
  <si>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</si>
  <si>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</si>
  <si>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</si>
  <si>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</si>
  <si>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</si>
  <si>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</si>
  <si>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</si>
  <si>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</si>
  <si>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</si>
  <si>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</si>
  <si>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</si>
  <si>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</si>
  <si>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</si>
  <si>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</si>
  <si>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</si>
  <si>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</si>
  <si>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</si>
  <si>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</si>
  <si>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</si>
  <si>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</si>
  <si>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</si>
  <si>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</si>
  <si>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</si>
  <si>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</si>
  <si>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</si>
  <si>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</si>
  <si>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</si>
  <si>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</si>
  <si>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</si>
  <si>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</si>
  <si>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</si>
  <si>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</si>
  <si>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</si>
  <si>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</si>
  <si>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</si>
  <si>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</si>
  <si>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</si>
  <si>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</si>
  <si>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</si>
  <si>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</si>
  <si>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</si>
  <si>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</si>
  <si>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</si>
  <si>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</si>
  <si>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</si>
  <si>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</si>
  <si>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</si>
  <si>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</si>
  <si>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</si>
  <si>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</si>
  <si>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</si>
  <si>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</si>
  <si>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</si>
  <si>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</si>
  <si>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</si>
  <si>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</si>
  <si>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</si>
  <si>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</si>
  <si>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</si>
  <si>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</si>
  <si>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</si>
  <si>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</si>
  <si>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</si>
  <si>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</si>
  <si>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</si>
  <si>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</si>
  <si>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</si>
  <si>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</si>
  <si>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</si>
  <si>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</si>
  <si>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</si>
  <si>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</si>
  <si>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</si>
  <si>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</si>
  <si>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</si>
  <si>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</si>
  <si>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</si>
  <si>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</si>
  <si>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</si>
  <si>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</si>
  <si>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</si>
  <si>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</si>
  <si>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</si>
  <si>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</si>
  <si>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</si>
  <si>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</si>
  <si>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</si>
  <si>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</si>
  <si>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</si>
  <si>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</si>
  <si>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</si>
  <si>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</si>
  <si>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</si>
  <si>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</si>
  <si>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</si>
  <si>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</si>
  <si>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</si>
  <si>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</si>
  <si>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</si>
  <si>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</si>
  <si>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</si>
  <si>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</si>
  <si>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</si>
  <si>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</si>
  <si>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</si>
  <si>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</si>
  <si>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</si>
  <si>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</si>
  <si>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</si>
  <si>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</si>
  <si>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</si>
  <si>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</si>
  <si>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</si>
  <si>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</si>
  <si>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</si>
  <si>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</si>
  <si>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</si>
  <si>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</si>
  <si>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</si>
  <si>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</si>
  <si>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</si>
  <si>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</si>
  <si>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</si>
  <si>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</si>
  <si>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</si>
  <si>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</si>
  <si>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</si>
  <si>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</si>
  <si>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</si>
  <si>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</si>
  <si>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</si>
  <si>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</si>
  <si>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</si>
  <si>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</si>
  <si>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</si>
  <si>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</si>
  <si>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</si>
  <si>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</si>
  <si>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</si>
  <si>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</si>
  <si>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</si>
  <si>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</si>
  <si>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</si>
  <si>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</si>
  <si>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</si>
  <si>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</si>
  <si>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</si>
  <si>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</si>
  <si>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</si>
  <si>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</si>
  <si>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</si>
  <si>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</si>
  <si>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</si>
  <si>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</si>
  <si>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</si>
  <si>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</si>
  <si>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</si>
  <si>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</si>
  <si>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</si>
  <si>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</si>
  <si>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</si>
  <si>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</si>
  <si>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</si>
  <si>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</si>
  <si>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</si>
  <si>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</si>
  <si>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</si>
  <si>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</si>
  <si>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</si>
  <si>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</si>
  <si>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</si>
  <si>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</si>
  <si>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</si>
  <si>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</si>
  <si>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</si>
  <si>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</si>
  <si>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</si>
  <si>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</si>
  <si>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</si>
  <si>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</si>
  <si>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</si>
  <si>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</si>
  <si>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</si>
  <si>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</si>
  <si>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</si>
  <si>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</si>
  <si>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</si>
  <si>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</si>
  <si>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</si>
  <si>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</si>
  <si>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</si>
  <si>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</si>
  <si>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</si>
  <si>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</si>
  <si>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</si>
  <si>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</si>
  <si>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</si>
  <si>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</si>
  <si>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</si>
  <si>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</si>
  <si>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</si>
  <si>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</si>
  <si>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</si>
  <si>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</si>
  <si>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</si>
  <si>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</si>
  <si>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</si>
  <si>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</si>
  <si>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</si>
  <si>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</si>
  <si>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</si>
  <si>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</si>
  <si>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</si>
  <si>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</si>
  <si>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</si>
  <si>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</si>
  <si>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</si>
  <si>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</si>
  <si>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</si>
  <si>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</si>
  <si>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</si>
  <si>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</si>
  <si>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</si>
  <si>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</si>
  <si>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</si>
  <si>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</si>
  <si>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</si>
  <si>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</si>
  <si>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</si>
  <si>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</si>
  <si>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</si>
  <si>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</si>
  <si>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</si>
  <si>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</si>
  <si>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</si>
  <si>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</si>
  <si>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</si>
  <si>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</si>
  <si>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</si>
  <si>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</si>
  <si>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</si>
  <si>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</si>
  <si>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</si>
  <si>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</si>
  <si>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</si>
  <si>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</si>
  <si>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</si>
  <si>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</si>
  <si>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</si>
  <si>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</si>
  <si>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</si>
  <si>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</si>
  <si>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</si>
  <si>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</si>
  <si>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</si>
  <si>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</si>
  <si>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</si>
  <si>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</si>
  <si>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</si>
  <si>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</si>
  <si>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</si>
  <si>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</si>
  <si>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</si>
  <si>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</si>
  <si>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</si>
  <si>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</si>
  <si>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</si>
  <si>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</si>
  <si>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</si>
  <si>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</si>
  <si>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</si>
  <si>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</si>
  <si>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</si>
  <si>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</si>
  <si>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</si>
  <si>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</si>
  <si>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</si>
  <si>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</si>
  <si>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</si>
  <si>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</si>
  <si>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</si>
  <si>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</si>
  <si>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</si>
  <si>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</si>
  <si>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</si>
  <si>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</si>
  <si>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</si>
  <si>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</si>
  <si>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</si>
  <si>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</si>
  <si>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</si>
  <si>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</si>
  <si>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</si>
  <si>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</si>
  <si>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</si>
  <si>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</si>
  <si>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</si>
  <si>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</si>
  <si>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</si>
  <si>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</si>
  <si>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</si>
  <si>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</si>
  <si>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</si>
  <si>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</si>
  <si>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</si>
  <si>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</si>
  <si>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</si>
  <si>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</si>
  <si>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</si>
  <si>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</si>
  <si>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</si>
  <si>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</si>
  <si>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</si>
  <si>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</si>
  <si>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</si>
  <si>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</si>
  <si>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</si>
  <si>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</si>
  <si>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</si>
  <si>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</si>
  <si>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</si>
  <si>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</si>
  <si>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</si>
  <si>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</si>
  <si>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</si>
  <si>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</si>
  <si>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</si>
  <si>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</si>
  <si>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</si>
  <si>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</si>
  <si>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</si>
  <si>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</si>
  <si>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</si>
  <si>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</si>
  <si>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</si>
  <si>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</si>
  <si>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</si>
  <si>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</si>
  <si>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</si>
  <si>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</si>
  <si>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</si>
  <si>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</si>
  <si>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</si>
  <si>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</si>
  <si>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</si>
  <si>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</si>
  <si>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</si>
  <si>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</si>
  <si>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</si>
  <si>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</si>
  <si>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</si>
  <si>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</si>
  <si>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</si>
  <si>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</si>
  <si>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</si>
  <si>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</si>
  <si>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</si>
  <si>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</si>
  <si>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</si>
  <si>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</si>
  <si>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</si>
  <si>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</si>
  <si>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</si>
  <si>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</si>
  <si>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</si>
  <si>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</si>
  <si>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</si>
  <si>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</si>
  <si>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</si>
  <si>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</si>
  <si>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</si>
  <si>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</si>
  <si>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</si>
  <si>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</si>
  <si>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</si>
  <si>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</si>
  <si>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</si>
  <si>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</si>
  <si>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</si>
  <si>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</si>
  <si>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</si>
  <si>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</si>
  <si>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</si>
  <si>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</si>
  <si>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</si>
  <si>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</si>
  <si>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</si>
  <si>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</si>
  <si>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</si>
  <si>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</si>
  <si>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</si>
  <si>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</si>
  <si>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</si>
  <si>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</si>
  <si>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</si>
  <si>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</si>
  <si>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</si>
  <si>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</si>
  <si>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</si>
  <si>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</si>
  <si>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</si>
  <si>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</si>
  <si>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</si>
  <si>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</si>
  <si>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</si>
  <si>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</si>
  <si>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</si>
  <si>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</si>
  <si>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</si>
  <si>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</si>
  <si>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</si>
  <si>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</si>
  <si>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</si>
  <si>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</si>
  <si>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</si>
  <si>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</si>
  <si>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</si>
  <si>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</si>
  <si>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</si>
  <si>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</si>
  <si>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</si>
  <si>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</si>
  <si>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</si>
  <si>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</si>
  <si>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</si>
  <si>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</si>
  <si>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</si>
  <si>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</si>
  <si>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</si>
  <si>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</si>
  <si>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</si>
  <si>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</si>
  <si>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</si>
  <si>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</si>
  <si>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</si>
  <si>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</si>
  <si>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</si>
  <si>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</si>
  <si>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</si>
  <si>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</si>
  <si>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</si>
  <si>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</si>
  <si>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</si>
  <si>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</si>
  <si>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</si>
  <si>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</si>
  <si>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</si>
  <si>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</si>
  <si>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</si>
  <si>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</si>
  <si>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</si>
  <si>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</si>
  <si>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</si>
  <si>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</si>
  <si>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</si>
  <si>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</si>
  <si>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</si>
  <si>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</si>
  <si>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</si>
  <si>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</si>
  <si>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</si>
  <si>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</si>
  <si>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</si>
  <si>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</si>
  <si>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</si>
  <si>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</si>
  <si>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</si>
  <si>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</si>
  <si>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</si>
  <si>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</si>
  <si>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</si>
  <si>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</si>
  <si>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</si>
  <si>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</si>
  <si>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</si>
  <si>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</si>
  <si>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</si>
  <si>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</si>
  <si>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</si>
  <si>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</si>
  <si>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</si>
  <si>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</si>
  <si>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</si>
  <si>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</si>
  <si>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</si>
  <si>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</si>
  <si>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</si>
  <si>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</si>
  <si>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</si>
  <si>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</si>
  <si>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</si>
  <si>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</si>
  <si>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</si>
  <si>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</si>
  <si>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</si>
  <si>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</si>
  <si>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</si>
  <si>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</si>
  <si>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</si>
  <si>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</si>
  <si>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</si>
  <si>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</si>
  <si>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</si>
  <si>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</si>
  <si>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</si>
  <si>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</si>
  <si>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</si>
  <si>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</si>
  <si>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</si>
  <si>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</si>
  <si>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</si>
  <si>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</si>
  <si>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</si>
  <si>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</si>
  <si>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</si>
  <si>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</si>
  <si>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</si>
  <si>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</si>
  <si>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</si>
  <si>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</si>
  <si>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</si>
  <si>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</si>
  <si>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</si>
  <si>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</si>
  <si>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</si>
  <si>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</si>
  <si>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</si>
  <si>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</si>
  <si>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</si>
  <si>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</si>
  <si>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</si>
  <si>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</si>
  <si>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</si>
  <si>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</si>
  <si>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</si>
  <si>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</si>
  <si>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</si>
  <si>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</si>
  <si>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</si>
  <si>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</si>
  <si>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</si>
  <si>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</si>
  <si>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</si>
  <si>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</si>
  <si>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</si>
  <si>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</si>
  <si>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</si>
  <si>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</si>
  <si>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</si>
  <si>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</si>
  <si>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</si>
  <si>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</si>
  <si>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</si>
  <si>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</si>
  <si>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</si>
  <si>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</si>
  <si>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</si>
  <si>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</si>
  <si>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</si>
  <si>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</si>
  <si>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</si>
  <si>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</si>
  <si>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</si>
  <si>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</si>
  <si>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</si>
  <si>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</si>
  <si>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</si>
  <si>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</si>
  <si>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</si>
  <si>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</si>
  <si>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</si>
  <si>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</si>
  <si>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</si>
  <si>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</si>
  <si>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</si>
  <si>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</si>
  <si>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</si>
  <si>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</si>
  <si>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</si>
  <si>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</si>
  <si>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</si>
  <si>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</si>
  <si>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</si>
  <si>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</si>
  <si>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</si>
  <si>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</si>
  <si>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</si>
  <si>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</si>
  <si>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</si>
  <si>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</si>
  <si>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</si>
  <si>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</si>
  <si>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</si>
  <si>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</si>
  <si>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</si>
  <si>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</si>
  <si>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</si>
  <si>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</si>
  <si>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</si>
  <si>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</si>
  <si>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</si>
  <si>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</si>
  <si>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</si>
  <si>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</si>
  <si>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</si>
  <si>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</si>
  <si>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</si>
  <si>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</si>
  <si>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</si>
  <si>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</si>
  <si>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</si>
  <si>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</si>
  <si>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</si>
  <si>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</si>
  <si>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</si>
  <si>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</si>
  <si>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</si>
  <si>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</si>
  <si>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</si>
  <si>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</si>
  <si>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</si>
  <si>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</si>
  <si>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</si>
  <si>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</si>
  <si>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</si>
  <si>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</si>
  <si>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</si>
  <si>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</si>
  <si>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</si>
  <si>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</si>
  <si>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</si>
  <si>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</si>
  <si>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</si>
  <si>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</si>
  <si>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</si>
  <si>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</si>
  <si>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</si>
  <si>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</si>
  <si>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</si>
  <si>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</si>
  <si>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</si>
  <si>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</si>
  <si>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</si>
  <si>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</si>
  <si>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</si>
  <si>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</si>
  <si>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</si>
  <si>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</si>
  <si>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</si>
  <si>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</si>
  <si>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</si>
  <si>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</si>
  <si>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</si>
  <si>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</si>
  <si>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</si>
  <si>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</si>
  <si>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</si>
  <si>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</si>
  <si>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</si>
  <si>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</si>
  <si>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</si>
  <si>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</si>
  <si>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</si>
  <si>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</si>
  <si>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</si>
  <si>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</si>
  <si>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</si>
  <si>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</si>
  <si>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</si>
  <si>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</si>
  <si>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</si>
  <si>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</si>
  <si>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</si>
  <si>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</si>
  <si>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</si>
  <si>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</si>
  <si>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</si>
  <si>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</si>
  <si>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</si>
  <si>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</si>
  <si>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</si>
  <si>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</si>
  <si>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</si>
  <si>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</si>
  <si>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</si>
  <si>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</si>
  <si>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</si>
  <si>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</si>
  <si>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</si>
  <si>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</si>
  <si>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</si>
  <si>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</si>
  <si>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</si>
  <si>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</si>
  <si>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</si>
  <si>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</si>
  <si>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</si>
  <si>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</si>
  <si>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</si>
  <si>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</si>
  <si>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</si>
  <si>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</si>
  <si>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</si>
  <si>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</si>
  <si>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</si>
  <si>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</si>
  <si>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</si>
  <si>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</si>
  <si>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</si>
  <si>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</si>
  <si>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</si>
  <si>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</si>
  <si>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</si>
  <si>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</si>
  <si>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</si>
  <si>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</si>
  <si>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</si>
  <si>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</si>
  <si>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</si>
  <si>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</si>
  <si>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</si>
  <si>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</si>
  <si>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</si>
  <si>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</si>
  <si>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</si>
  <si>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</si>
  <si>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</si>
  <si>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</si>
  <si>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</si>
  <si>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</si>
  <si>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</si>
  <si>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</si>
  <si>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</si>
  <si>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</si>
  <si>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</si>
  <si>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</si>
  <si>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</si>
  <si>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</si>
  <si>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</si>
  <si>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</si>
  <si>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</si>
  <si>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</si>
  <si>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</si>
  <si>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</si>
  <si>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</si>
  <si>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</si>
  <si>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</si>
  <si>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</si>
  <si>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</si>
  <si>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</si>
  <si>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</si>
  <si>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</si>
  <si>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</si>
  <si>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</si>
  <si>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</si>
  <si>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</si>
  <si>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</si>
  <si>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</si>
  <si>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</si>
  <si>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</si>
  <si>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</si>
  <si>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</si>
  <si>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</si>
  <si>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</si>
  <si>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</si>
  <si>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</si>
  <si>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</si>
  <si>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</si>
  <si>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</si>
  <si>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</si>
  <si>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</si>
  <si>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</si>
  <si>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</si>
  <si>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</si>
  <si>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</si>
  <si>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</si>
  <si>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</si>
  <si>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</si>
  <si>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</si>
  <si>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</si>
  <si>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</si>
  <si>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</si>
  <si>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</si>
  <si>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</si>
  <si>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</si>
  <si>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</si>
  <si>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</si>
  <si>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</si>
  <si>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</si>
  <si>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</si>
  <si>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</si>
  <si>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</si>
  <si>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</si>
  <si>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</si>
  <si>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</si>
  <si>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</si>
  <si>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</si>
  <si>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</si>
  <si>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</si>
  <si>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</si>
  <si>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</si>
  <si>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</si>
  <si>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</si>
  <si>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</si>
  <si>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</si>
  <si>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</si>
  <si>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</si>
  <si>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</si>
  <si>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</si>
  <si>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</si>
  <si>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</si>
  <si>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</si>
  <si>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</si>
  <si>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</si>
  <si>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</si>
  <si>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</si>
  <si>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</si>
  <si>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</si>
  <si>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</si>
  <si>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</si>
  <si>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</si>
  <si>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</si>
  <si>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</si>
  <si>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</si>
  <si>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</si>
  <si>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</si>
  <si>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</si>
  <si>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</si>
  <si>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</si>
  <si>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</si>
  <si>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</si>
  <si>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</si>
  <si>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</si>
  <si>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</si>
  <si>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</si>
  <si>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</si>
  <si>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</si>
  <si>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</si>
  <si>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</si>
  <si>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</si>
  <si>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</si>
  <si>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</si>
  <si>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</si>
  <si>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</si>
  <si>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</si>
  <si>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</si>
  <si>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</si>
  <si>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</si>
  <si>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</si>
  <si>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</si>
  <si>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</si>
  <si>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</si>
  <si>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</si>
  <si>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</si>
  <si>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</si>
  <si>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</si>
  <si>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</si>
  <si>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</si>
  <si>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</si>
  <si>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</si>
  <si>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</si>
  <si>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</si>
  <si>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</si>
  <si>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</si>
  <si>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</si>
  <si>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</si>
  <si>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</si>
  <si>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</si>
  <si>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</si>
  <si>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</si>
  <si>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</si>
  <si>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</si>
  <si>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</si>
  <si>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</si>
  <si>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</si>
  <si>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</si>
  <si>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</si>
  <si>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</si>
  <si>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</si>
  <si>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</si>
  <si>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</si>
  <si>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</si>
  <si>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</si>
  <si>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</si>
  <si>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</si>
  <si>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</si>
  <si>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</si>
  <si>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</si>
  <si>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</si>
  <si>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</si>
  <si>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</si>
  <si>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</si>
  <si>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</si>
  <si>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</si>
  <si>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</si>
  <si>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</si>
  <si>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</si>
  <si>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</si>
  <si>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</si>
  <si>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</si>
  <si>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</si>
  <si>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</si>
  <si>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</si>
  <si>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</si>
  <si>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</si>
  <si>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</si>
  <si>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</si>
  <si>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</si>
  <si>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</si>
  <si>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</si>
  <si>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</si>
  <si>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</si>
  <si>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</si>
  <si>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</si>
  <si>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</si>
  <si>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</si>
  <si>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</si>
  <si>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</si>
  <si>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</si>
  <si>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</si>
  <si>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</si>
  <si>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</si>
  <si>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</si>
  <si>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</si>
  <si>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</si>
  <si>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</si>
  <si>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</si>
  <si>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</si>
  <si>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</si>
  <si>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</si>
  <si>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</si>
  <si>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</si>
  <si>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</si>
  <si>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</si>
  <si>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</si>
  <si>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</si>
  <si>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</si>
  <si>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</si>
  <si>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</si>
  <si>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</si>
  <si>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</si>
  <si>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</si>
  <si>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</si>
  <si>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</si>
  <si>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</si>
  <si>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</si>
  <si>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</si>
  <si>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</si>
  <si>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</si>
  <si>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</si>
  <si>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</si>
  <si>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</si>
  <si>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</si>
  <si>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</si>
  <si>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</si>
  <si>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</si>
  <si>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</si>
  <si>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</si>
  <si>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</si>
  <si>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</si>
  <si>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</si>
  <si>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</si>
  <si>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</si>
  <si>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</si>
  <si>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</si>
  <si>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</si>
  <si>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</si>
  <si>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</si>
  <si>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</si>
  <si>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</si>
  <si>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</si>
  <si>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</si>
  <si>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</si>
  <si>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</si>
  <si>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</si>
  <si>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</si>
  <si>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</si>
  <si>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</si>
  <si>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</si>
  <si>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</si>
  <si>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</si>
  <si>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</si>
  <si>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</si>
  <si>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</si>
  <si>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</si>
  <si>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</si>
  <si>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</si>
  <si>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</si>
  <si>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</si>
  <si>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</si>
  <si>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</si>
  <si>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</si>
  <si>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</si>
  <si>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</si>
  <si>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</si>
  <si>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</si>
  <si>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</si>
  <si>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</si>
  <si>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</si>
  <si>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</si>
  <si>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</si>
  <si>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</si>
  <si>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</si>
  <si>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</si>
  <si>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</si>
  <si>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</si>
  <si>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</si>
  <si>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</si>
  <si>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</si>
  <si>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</si>
  <si>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</si>
  <si>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</si>
  <si>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</si>
  <si>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</si>
  <si>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</si>
  <si>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</si>
  <si>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</si>
  <si>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</si>
  <si>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</si>
  <si>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</si>
  <si>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</si>
  <si>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</si>
  <si>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</si>
  <si>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</si>
  <si>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</si>
  <si>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</si>
  <si>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</si>
  <si>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</si>
  <si>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</si>
  <si>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</si>
  <si>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</si>
  <si>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</si>
  <si>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</si>
  <si>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</si>
  <si>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</si>
  <si>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</si>
  <si>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</si>
  <si>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</si>
  <si>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</si>
  <si>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</si>
  <si>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</si>
  <si>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</si>
  <si>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</si>
  <si>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</si>
  <si>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</si>
  <si>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</si>
  <si>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</si>
  <si>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</si>
  <si>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</si>
  <si>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</si>
  <si>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</si>
  <si>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</si>
  <si>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</si>
  <si>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</si>
  <si>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</si>
  <si>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</si>
  <si>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</si>
  <si>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</si>
  <si>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</si>
  <si>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</si>
  <si>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</si>
  <si>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</si>
  <si>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</si>
  <si>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</si>
  <si>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</si>
  <si>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</si>
  <si>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</si>
  <si>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</si>
  <si>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</si>
  <si>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</si>
  <si>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</si>
  <si>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</si>
  <si>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</si>
  <si>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</si>
  <si>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</si>
  <si>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</si>
  <si>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</si>
  <si>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</si>
  <si>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</si>
  <si>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</si>
  <si>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</si>
  <si>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</si>
  <si>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</si>
  <si>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</si>
  <si>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</si>
  <si>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</si>
  <si>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</si>
  <si>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</si>
  <si>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</si>
  <si>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</si>
  <si>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</si>
  <si>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</si>
  <si>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</si>
  <si>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</si>
  <si>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</si>
  <si>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</si>
  <si>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</si>
  <si>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</si>
  <si>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</si>
  <si>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</si>
  <si>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</si>
  <si>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</si>
  <si>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</si>
  <si>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</si>
  <si>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</si>
  <si>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</si>
  <si>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</si>
  <si>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</si>
  <si>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</si>
  <si>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</si>
  <si>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</si>
  <si>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</si>
  <si>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</si>
  <si>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</si>
  <si>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</si>
  <si>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</si>
  <si>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</si>
  <si>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</si>
  <si>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</si>
  <si>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</si>
  <si>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</si>
  <si>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</si>
  <si>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</si>
  <si>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</si>
  <si>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</si>
  <si>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</si>
  <si>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</si>
  <si>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</si>
  <si>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</si>
  <si>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</si>
  <si>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</si>
  <si>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</si>
  <si>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</si>
  <si>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</si>
  <si>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</si>
  <si>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</si>
  <si>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</si>
  <si>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</si>
  <si>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</si>
  <si>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</si>
  <si>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</si>
  <si>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</si>
  <si>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</si>
  <si>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</si>
  <si>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</si>
  <si>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</si>
  <si>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</si>
  <si>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</si>
  <si>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</si>
  <si>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</si>
  <si>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</si>
  <si>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</si>
  <si>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</si>
  <si>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</si>
  <si>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</si>
  <si>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</si>
  <si>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</si>
  <si>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</si>
  <si>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</si>
  <si>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</si>
  <si>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</si>
  <si>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</si>
  <si>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</si>
  <si>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</si>
  <si>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</si>
  <si>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</si>
  <si>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</si>
  <si>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</si>
  <si>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</si>
  <si>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</si>
  <si>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</si>
  <si>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</si>
  <si>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</si>
  <si>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</si>
  <si>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</si>
  <si>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</si>
  <si>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</si>
  <si>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</si>
  <si>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</si>
  <si>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</si>
  <si>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</si>
  <si>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</si>
  <si>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</si>
  <si>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</si>
  <si>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</si>
  <si>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</si>
  <si>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</si>
  <si>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</si>
  <si>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</si>
  <si>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</si>
  <si>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</si>
  <si>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</si>
  <si>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</si>
  <si>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</si>
  <si>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</si>
  <si>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</si>
  <si>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</si>
  <si>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</si>
  <si>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</si>
  <si>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</si>
  <si>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</si>
  <si>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</si>
  <si>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</si>
  <si>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</si>
  <si>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</si>
  <si>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</si>
  <si>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</si>
  <si>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</si>
  <si>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</si>
  <si>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</si>
  <si>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</si>
  <si>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</si>
  <si>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</si>
  <si>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</si>
  <si>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</si>
  <si>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</si>
  <si>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</si>
  <si>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</si>
  <si>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</si>
  <si>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</si>
  <si>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</si>
  <si>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</si>
  <si>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</si>
  <si>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</si>
  <si>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</si>
  <si>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</si>
  <si>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</si>
  <si>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</si>
  <si>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</si>
  <si>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</si>
  <si>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</si>
  <si>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</si>
  <si>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</si>
  <si>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</si>
  <si>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</si>
  <si>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</si>
  <si>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</si>
  <si>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</si>
  <si>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</si>
  <si>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</si>
  <si>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</si>
  <si>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</si>
  <si>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</si>
  <si>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</si>
  <si>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</si>
  <si>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</si>
  <si>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</si>
  <si>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</si>
  <si>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</si>
  <si>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</si>
  <si>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</si>
  <si>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</si>
  <si>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</si>
  <si>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</si>
  <si>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</si>
  <si>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</si>
  <si>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</si>
  <si>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</si>
  <si>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</si>
  <si>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</si>
  <si>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</si>
  <si>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</si>
  <si>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</si>
  <si>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</si>
  <si>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</si>
  <si>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</si>
  <si>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</si>
  <si>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</si>
  <si>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</si>
  <si>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</si>
  <si>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</si>
  <si>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</si>
  <si>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</si>
  <si>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</si>
  <si>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</si>
  <si>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</si>
  <si>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</si>
  <si>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</si>
  <si>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</si>
  <si>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</si>
  <si>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</si>
  <si>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</si>
  <si>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</si>
  <si>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</si>
  <si>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</si>
  <si>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</si>
  <si>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</si>
  <si>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</si>
  <si>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</si>
  <si>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</si>
  <si>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</si>
  <si>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</si>
  <si>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</si>
  <si>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</si>
  <si>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</si>
  <si>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</si>
  <si>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</si>
  <si>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</si>
  <si>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</si>
  <si>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</si>
  <si>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</si>
  <si>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</si>
  <si>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</si>
  <si>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</si>
  <si>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</si>
  <si>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</si>
  <si>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</si>
  <si>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</si>
  <si>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</si>
  <si>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</si>
  <si>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</si>
  <si>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</si>
  <si>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</si>
  <si>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</si>
  <si>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</si>
  <si>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</si>
  <si>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</si>
  <si>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</si>
  <si>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</si>
  <si>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</si>
  <si>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</si>
  <si>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</si>
  <si>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</si>
  <si>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</si>
  <si>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</si>
  <si>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</si>
  <si>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</si>
  <si>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</si>
  <si>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</si>
  <si>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</si>
  <si>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</si>
  <si>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</si>
  <si>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</si>
  <si>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</si>
  <si>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</si>
  <si>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</si>
  <si>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</si>
  <si>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</si>
  <si>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</si>
  <si>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</si>
  <si>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</si>
  <si>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</si>
  <si>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</si>
  <si>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</si>
  <si>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</si>
  <si>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</si>
  <si>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</si>
  <si>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</si>
  <si>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</si>
  <si>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</si>
  <si>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</si>
  <si>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</si>
  <si>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</si>
  <si>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</si>
  <si>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</si>
  <si>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</si>
  <si>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</si>
  <si>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</si>
  <si>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</si>
  <si>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</si>
  <si>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</si>
  <si>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</si>
  <si>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</si>
  <si>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</si>
  <si>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</si>
  <si>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</si>
  <si>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</si>
  <si>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</si>
  <si>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</si>
  <si>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</si>
  <si>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</si>
  <si>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</si>
  <si>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</si>
  <si>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</si>
  <si>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</si>
  <si>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</si>
  <si>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</si>
  <si>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</si>
  <si>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</si>
  <si>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</si>
  <si>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</si>
  <si>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</si>
  <si>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</si>
  <si>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</si>
  <si>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</si>
  <si>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</si>
  <si>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</si>
  <si>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</si>
  <si>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</si>
  <si>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</si>
  <si>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</si>
  <si>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</si>
  <si>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</si>
  <si>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</si>
  <si>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</si>
  <si>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</si>
  <si>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</si>
  <si>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</si>
  <si>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</si>
  <si>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</si>
  <si>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</si>
  <si>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</si>
  <si>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</si>
  <si>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</si>
  <si>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</si>
  <si>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</si>
  <si>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</si>
  <si>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</si>
  <si>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</si>
  <si>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</si>
  <si>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</si>
  <si>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</si>
  <si>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</si>
  <si>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</si>
  <si>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</si>
  <si>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</si>
  <si>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</si>
  <si>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</si>
  <si>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</si>
  <si>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</si>
  <si>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</si>
  <si>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</si>
  <si>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</si>
  <si>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</si>
  <si>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</si>
  <si>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</si>
  <si>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</si>
  <si>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</si>
  <si>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</si>
  <si>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</si>
  <si>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</si>
  <si>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</si>
  <si>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</si>
  <si>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</si>
  <si>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</si>
  <si>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</si>
  <si>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</si>
  <si>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</si>
  <si>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</si>
  <si>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</si>
  <si>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</si>
  <si>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</si>
  <si>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</si>
  <si>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</si>
  <si>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</si>
  <si>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</si>
  <si>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</si>
  <si>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</si>
  <si>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</si>
  <si>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</si>
  <si>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</si>
  <si>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</si>
  <si>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</si>
  <si>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</si>
  <si>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</si>
  <si>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</si>
  <si>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</si>
  <si>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</si>
  <si>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</si>
  <si>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</si>
  <si>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</si>
  <si>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</si>
  <si>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</si>
  <si>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</si>
  <si>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</si>
  <si>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</si>
  <si>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</si>
  <si>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</si>
  <si>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</si>
  <si>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</si>
  <si>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</si>
  <si>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</si>
  <si>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</si>
  <si>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</si>
  <si>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</si>
  <si>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</si>
  <si>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</si>
  <si>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</si>
  <si>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</si>
  <si>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</si>
  <si>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</si>
  <si>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</si>
  <si>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</si>
  <si>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</si>
  <si>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</si>
  <si>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</si>
  <si>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</si>
  <si>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</si>
  <si>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</si>
  <si>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</si>
  <si>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</si>
  <si>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</si>
  <si>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</si>
  <si>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</si>
  <si>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</si>
  <si>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</si>
  <si>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</si>
  <si>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</si>
  <si>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</si>
  <si>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</si>
  <si>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</si>
  <si>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</si>
  <si>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</si>
  <si>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</si>
  <si>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</si>
  <si>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</si>
  <si>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</si>
  <si>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</si>
  <si>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</si>
  <si>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</si>
  <si>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</si>
  <si>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</si>
  <si>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</si>
  <si>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</si>
  <si>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</si>
  <si>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</si>
  <si>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</si>
  <si>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</si>
  <si>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</si>
  <si>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</si>
  <si>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</si>
  <si>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</si>
  <si>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</si>
  <si>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</si>
  <si>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</si>
  <si>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</si>
  <si>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</si>
  <si>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</si>
  <si>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</si>
  <si>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</si>
  <si>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</si>
  <si>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</si>
  <si>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</si>
  <si>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</si>
  <si>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</si>
  <si>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</si>
  <si>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</si>
  <si>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</si>
  <si>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</si>
  <si>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</si>
  <si>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</si>
  <si>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</si>
  <si>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</si>
  <si>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</si>
  <si>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</si>
  <si>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</si>
  <si>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</si>
  <si>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</si>
  <si>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</si>
  <si>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</si>
  <si>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</si>
  <si>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</si>
  <si>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</si>
  <si>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</si>
  <si>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</si>
  <si>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</si>
  <si>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</si>
  <si>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</si>
  <si>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</si>
  <si>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</si>
  <si>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</si>
  <si>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</si>
  <si>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</si>
  <si>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</si>
  <si>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</si>
  <si>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</si>
  <si>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</si>
  <si>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</si>
  <si>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</si>
  <si>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</si>
  <si>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</si>
  <si>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</si>
  <si>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</si>
  <si>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</si>
  <si>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</si>
  <si>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</si>
  <si>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</si>
  <si>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</si>
  <si>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</si>
  <si>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</si>
  <si>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</si>
  <si>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</si>
  <si>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</si>
  <si>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</si>
  <si>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</si>
  <si>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</si>
  <si>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</si>
  <si>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</si>
  <si>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</si>
  <si>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</si>
  <si>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</si>
  <si>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</si>
  <si>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</si>
  <si>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</si>
  <si>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</si>
  <si>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</si>
  <si>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</si>
  <si>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</si>
  <si>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</si>
  <si>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</si>
  <si>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</si>
  <si>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</si>
  <si>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</si>
  <si>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</si>
  <si>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</si>
  <si>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</si>
  <si>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</si>
  <si>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</si>
  <si>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</si>
  <si>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</si>
  <si>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</si>
  <si>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</si>
  <si>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</si>
  <si>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</si>
  <si>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</si>
  <si>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</si>
  <si>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</si>
  <si>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</si>
  <si>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</si>
  <si>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</si>
  <si>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</si>
  <si>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</si>
  <si>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</si>
  <si>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</si>
  <si>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</si>
  <si>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</si>
  <si>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</si>
  <si>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</si>
  <si>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</si>
  <si>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</si>
  <si>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</si>
  <si>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</si>
  <si>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</si>
  <si>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</si>
  <si>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</si>
  <si>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</si>
  <si>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</si>
  <si>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</si>
  <si>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</si>
  <si>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</si>
  <si>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</si>
  <si>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</si>
  <si>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</si>
  <si>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</si>
  <si>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</si>
  <si>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</si>
  <si>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</si>
  <si>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</si>
  <si>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</si>
  <si>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</si>
  <si>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</si>
  <si>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</si>
  <si>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</si>
  <si>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</si>
  <si>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</si>
  <si>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</si>
  <si>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</si>
  <si>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</si>
  <si>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</si>
  <si>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</si>
  <si>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</si>
  <si>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</si>
  <si>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</si>
  <si>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</si>
  <si>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</si>
  <si>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</si>
  <si>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</si>
  <si>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</si>
  <si>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</si>
  <si>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</si>
  <si>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</si>
  <si>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</si>
  <si>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</si>
  <si>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</si>
  <si>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</si>
  <si>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</si>
  <si>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</si>
  <si>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</si>
  <si>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</si>
  <si>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</si>
  <si>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</si>
  <si>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</si>
  <si>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</si>
  <si>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</si>
  <si>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</si>
  <si>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</si>
  <si>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</si>
  <si>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</si>
  <si>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</si>
  <si>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</si>
  <si>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</si>
  <si>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</si>
  <si>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</si>
  <si>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</si>
  <si>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</si>
  <si>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</si>
  <si>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</si>
  <si>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</si>
  <si>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</si>
  <si>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</si>
  <si>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</si>
  <si>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</si>
  <si>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</si>
  <si>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</si>
  <si>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</si>
  <si>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</si>
  <si>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</si>
  <si>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</si>
  <si>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</si>
  <si>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</si>
  <si>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</si>
  <si>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</si>
  <si>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</si>
  <si>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</si>
  <si>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</si>
  <si>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</si>
  <si>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</si>
  <si>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</si>
  <si>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</si>
  <si>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</si>
  <si>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</si>
  <si>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</si>
  <si>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</si>
  <si>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</si>
  <si>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</si>
  <si>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</si>
  <si>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</si>
  <si>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</si>
  <si>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</si>
  <si>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</si>
  <si>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</si>
  <si>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</si>
  <si>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</si>
  <si>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</si>
  <si>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</si>
  <si>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</si>
  <si>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</si>
  <si>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</si>
  <si>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</si>
  <si>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</si>
  <si>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</si>
  <si>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</si>
  <si>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</si>
  <si>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</si>
  <si>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</si>
  <si>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</si>
  <si>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</si>
  <si>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</si>
  <si>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</si>
  <si>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</si>
  <si>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</si>
  <si>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</si>
  <si>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</si>
  <si>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</si>
  <si>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</si>
  <si>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</si>
  <si>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</si>
  <si>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</si>
  <si>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</si>
  <si>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</si>
  <si>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</si>
  <si>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</si>
  <si>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</si>
  <si>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</si>
  <si>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</si>
  <si>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</si>
  <si>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</si>
  <si>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</si>
  <si>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</si>
  <si>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</si>
  <si>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</si>
  <si>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</si>
  <si>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</si>
  <si>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</si>
  <si>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</si>
  <si>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</si>
  <si>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</si>
  <si>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</si>
  <si>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</si>
  <si>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</si>
  <si>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</si>
  <si>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</si>
  <si>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</si>
  <si>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</si>
  <si>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</si>
  <si>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</si>
  <si>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</si>
  <si>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</si>
  <si>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</si>
  <si>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</si>
  <si>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</si>
  <si>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</si>
  <si>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</si>
  <si>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</si>
  <si>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</si>
  <si>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</si>
  <si>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</si>
  <si>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</si>
  <si>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</si>
  <si>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</si>
  <si>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</si>
  <si>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</si>
  <si>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</si>
  <si>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</si>
  <si>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</si>
  <si>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</si>
  <si>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</si>
  <si>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</si>
  <si>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</si>
  <si>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</si>
  <si>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</si>
  <si>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</si>
  <si>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</si>
  <si>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</si>
  <si>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</si>
  <si>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</si>
  <si>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</si>
  <si>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</si>
  <si>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</si>
  <si>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</si>
  <si>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</si>
  <si>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</si>
  <si>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</si>
  <si>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</si>
  <si>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</si>
  <si>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</si>
  <si>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</si>
  <si>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</si>
  <si>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</si>
  <si>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</si>
  <si>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</si>
  <si>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</si>
  <si>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</si>
  <si>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</si>
  <si>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</si>
  <si>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</si>
  <si>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</si>
  <si>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</si>
  <si>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</si>
  <si>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</si>
  <si>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</si>
  <si>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</si>
  <si>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</si>
  <si>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</si>
  <si>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</si>
  <si>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</si>
  <si>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</si>
  <si>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</si>
  <si>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</si>
  <si>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</si>
  <si>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</si>
  <si>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</si>
  <si>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</si>
  <si>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</si>
  <si>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</si>
  <si>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</si>
  <si>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</si>
  <si>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</si>
  <si>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</si>
  <si>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</si>
  <si>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</si>
  <si>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</si>
  <si>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</si>
  <si>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</si>
  <si>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</si>
  <si>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</si>
  <si>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</si>
  <si>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</si>
  <si>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</si>
  <si>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</si>
  <si>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</si>
  <si>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</si>
  <si>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</si>
  <si>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</si>
  <si>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</si>
  <si>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</si>
  <si>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</si>
  <si>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</si>
  <si>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</si>
  <si>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</si>
  <si>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</si>
  <si>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</si>
  <si>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</si>
  <si>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</si>
  <si>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</si>
  <si>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</si>
  <si>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</si>
  <si>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</si>
  <si>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</si>
  <si>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</si>
  <si>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</si>
  <si>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</si>
  <si>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</si>
  <si>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</si>
  <si>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</si>
  <si>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</si>
  <si>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</si>
  <si>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</si>
  <si>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</si>
  <si>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</si>
  <si>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</si>
  <si>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</si>
  <si>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</si>
  <si>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</si>
  <si>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</si>
  <si>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</si>
  <si>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</si>
  <si>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</si>
  <si>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</si>
  <si>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</si>
  <si>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</si>
  <si>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</si>
  <si>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</si>
  <si>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</si>
  <si>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</si>
  <si>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</si>
  <si>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</si>
  <si>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</si>
  <si>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</si>
  <si>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</si>
  <si>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</si>
  <si>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</si>
  <si>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</si>
  <si>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</si>
  <si>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</si>
  <si>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</si>
  <si>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</si>
  <si>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</si>
  <si>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</si>
  <si>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</si>
  <si>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</si>
  <si>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</si>
  <si>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</si>
  <si>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</si>
  <si>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</si>
  <si>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</si>
  <si>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</si>
  <si>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</si>
  <si>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</si>
  <si>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</si>
  <si>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</si>
  <si>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</si>
  <si>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</si>
  <si>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</si>
  <si>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</si>
  <si>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</si>
  <si>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</si>
  <si>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</si>
  <si>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</si>
  <si>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</si>
  <si>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</si>
  <si>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</si>
  <si>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</si>
  <si>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</si>
  <si>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</si>
  <si>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</si>
  <si>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</si>
  <si>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</si>
  <si>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</si>
  <si>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</si>
  <si>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</si>
  <si>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</si>
  <si>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</si>
  <si>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</si>
  <si>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</si>
  <si>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</si>
  <si>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</si>
  <si>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</si>
  <si>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</si>
  <si>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</si>
  <si>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</si>
  <si>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</si>
  <si>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</si>
  <si>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</si>
  <si>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</si>
  <si>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</si>
  <si>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</si>
  <si>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</si>
  <si>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</si>
  <si>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</si>
  <si>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</si>
  <si>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</si>
  <si>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</si>
  <si>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</si>
  <si>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</si>
  <si>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</si>
  <si>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</si>
  <si>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</si>
  <si>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</si>
  <si>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</si>
  <si>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</si>
  <si>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</si>
  <si>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</si>
  <si>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</si>
  <si>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</si>
  <si>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</si>
  <si>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</si>
  <si>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</si>
  <si>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</si>
  <si>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</si>
  <si>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</si>
  <si>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</si>
  <si>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</si>
  <si>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</si>
  <si>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</si>
  <si>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</si>
  <si>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</si>
  <si>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</si>
  <si>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</si>
  <si>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</si>
  <si>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</si>
  <si>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</si>
  <si>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</si>
  <si>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</si>
  <si>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</si>
  <si>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</si>
  <si>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</si>
  <si>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</si>
  <si>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</si>
  <si>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</si>
  <si>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</si>
  <si>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</si>
  <si>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</si>
  <si>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</si>
  <si>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</si>
  <si>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</si>
  <si>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</si>
  <si>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</si>
  <si>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</si>
  <si>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</si>
  <si>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</si>
  <si>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</si>
  <si>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</si>
  <si>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</si>
  <si>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</si>
  <si>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</si>
  <si>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</si>
  <si>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</si>
  <si>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</si>
  <si>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</si>
  <si>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</si>
  <si>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</si>
  <si>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</si>
  <si>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</si>
  <si>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</si>
  <si>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</si>
  <si>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</si>
  <si>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</si>
  <si>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</si>
  <si>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</si>
  <si>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</si>
  <si>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</si>
  <si>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</si>
  <si>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</si>
  <si>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</si>
  <si>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</si>
  <si>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</si>
  <si>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</si>
  <si>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</si>
  <si>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</si>
  <si>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</si>
  <si>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</si>
  <si>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</si>
  <si>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</si>
  <si>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</si>
  <si>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</si>
  <si>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</si>
  <si>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</si>
  <si>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</si>
  <si>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</si>
  <si>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</si>
  <si>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</si>
  <si>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</si>
  <si>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</si>
  <si>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</si>
  <si>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</si>
  <si>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</si>
  <si>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</si>
  <si>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</si>
  <si>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</si>
  <si>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</si>
  <si>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</si>
  <si>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</si>
  <si>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</si>
  <si>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</si>
  <si>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</si>
  <si>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</si>
  <si>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</si>
  <si>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</si>
  <si>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</si>
  <si>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</si>
  <si>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</si>
  <si>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</si>
  <si>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</si>
  <si>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</si>
  <si>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</si>
  <si>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</si>
  <si>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</si>
  <si>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</si>
  <si>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</si>
  <si>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</si>
  <si>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</si>
  <si>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</si>
  <si>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</si>
  <si>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</si>
  <si>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</si>
  <si>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</si>
  <si>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</si>
  <si>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</si>
  <si>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</si>
  <si>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</si>
  <si>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</si>
  <si>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</si>
  <si>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</si>
  <si>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</si>
  <si>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</si>
  <si>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</si>
  <si>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</si>
  <si>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</si>
  <si>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</si>
  <si>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</si>
  <si>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</si>
  <si>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</si>
  <si>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</si>
  <si>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</si>
  <si>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</si>
  <si>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</si>
  <si>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</si>
  <si>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</si>
  <si>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</si>
  <si>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</si>
  <si>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</si>
  <si>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</si>
  <si>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</si>
  <si>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</si>
  <si>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</si>
  <si>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</si>
  <si>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</si>
  <si>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</si>
  <si>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</si>
  <si>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</si>
  <si>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</si>
  <si>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</si>
  <si>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</si>
  <si>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</si>
  <si>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</si>
  <si>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</si>
  <si>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</si>
  <si>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</si>
  <si>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</si>
  <si>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</si>
  <si>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</si>
  <si>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</si>
  <si>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</si>
  <si>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</si>
  <si>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</si>
  <si>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</si>
  <si>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</si>
  <si>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</si>
  <si>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</si>
  <si>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</si>
  <si>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</si>
  <si>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</si>
  <si>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</si>
  <si>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</si>
  <si>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</si>
  <si>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</si>
  <si>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</si>
  <si>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</si>
  <si>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</si>
  <si>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</si>
  <si>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</si>
  <si>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</si>
  <si>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</si>
  <si>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</si>
  <si>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</si>
  <si>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</si>
  <si>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</si>
  <si>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</si>
  <si>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</si>
  <si>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</si>
  <si>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</si>
  <si>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</si>
  <si>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</si>
  <si>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</si>
  <si>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</si>
  <si>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</si>
  <si>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</si>
  <si>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</si>
  <si>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</si>
  <si>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</si>
  <si>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</si>
  <si>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</si>
  <si>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</si>
  <si>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</si>
  <si>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</si>
  <si>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</si>
  <si>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</si>
  <si>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</si>
  <si>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</si>
  <si>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</si>
  <si>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</si>
  <si>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</si>
  <si>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</si>
  <si>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</si>
  <si>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</si>
  <si>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</si>
  <si>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</si>
  <si>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</si>
  <si>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</si>
  <si>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</si>
  <si>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</si>
  <si>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</si>
  <si>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</si>
  <si>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</si>
  <si>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</si>
  <si>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</si>
  <si>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</si>
  <si>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</si>
  <si>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</si>
  <si>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</si>
  <si>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</si>
  <si>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</si>
  <si>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</si>
  <si>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</si>
  <si>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</si>
  <si>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</si>
  <si>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</si>
  <si>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</si>
  <si>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</si>
  <si>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</si>
  <si>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</si>
  <si>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</si>
  <si>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</si>
  <si>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</si>
  <si>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</si>
  <si>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</si>
  <si>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</si>
  <si>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</si>
  <si>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</si>
  <si>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</si>
  <si>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</si>
  <si>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</si>
  <si>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</si>
  <si>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</si>
  <si>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</si>
  <si>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</si>
  <si>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</si>
  <si>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</si>
  <si>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</si>
  <si>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</si>
  <si>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</si>
  <si>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</si>
  <si>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</si>
  <si>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</si>
  <si>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</si>
  <si>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</si>
  <si>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</si>
  <si>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</si>
  <si>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</si>
  <si>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</si>
  <si>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</si>
  <si>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</si>
  <si>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</si>
  <si>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</si>
  <si>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</si>
  <si>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</si>
  <si>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</si>
  <si>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</si>
  <si>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</si>
  <si>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</si>
  <si>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</si>
  <si>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</si>
  <si>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</si>
  <si>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</si>
  <si>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</si>
  <si>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</si>
  <si>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</si>
  <si>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</si>
  <si>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</si>
  <si>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</si>
  <si>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</si>
  <si>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</si>
  <si>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</si>
  <si>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</si>
  <si>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</si>
  <si>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</si>
  <si>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</si>
  <si>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</si>
  <si>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</si>
  <si>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</si>
  <si>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</si>
  <si>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</si>
  <si>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</si>
  <si>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</si>
  <si>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</si>
  <si>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</si>
  <si>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</si>
  <si>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</si>
  <si>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</si>
  <si>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</si>
  <si>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</si>
  <si>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</si>
  <si>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</si>
  <si>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</si>
  <si>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</si>
  <si>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</si>
  <si>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</si>
  <si>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</si>
  <si>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</si>
  <si>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</si>
  <si>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</si>
  <si>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</si>
  <si>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</si>
  <si>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</si>
  <si>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</si>
  <si>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</si>
  <si>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</si>
  <si>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</si>
  <si>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</si>
  <si>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</si>
  <si>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</si>
  <si>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</si>
  <si>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</si>
  <si>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</si>
  <si>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</si>
  <si>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</si>
  <si>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</si>
  <si>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</si>
  <si>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</si>
  <si>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</si>
  <si>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</si>
  <si>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</si>
  <si>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</si>
  <si>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</si>
  <si>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</si>
  <si>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</si>
  <si>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</si>
  <si>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</si>
  <si>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</si>
  <si>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</si>
  <si>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</si>
  <si>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</si>
  <si>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</si>
  <si>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</si>
  <si>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</si>
  <si>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</si>
  <si>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</si>
  <si>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</si>
  <si>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</si>
  <si>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</si>
  <si>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</si>
  <si>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</si>
  <si>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</si>
  <si>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</si>
  <si>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</si>
  <si>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</si>
  <si>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</si>
  <si>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</si>
  <si>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</si>
  <si>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</si>
  <si>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</si>
  <si>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</si>
  <si>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</si>
  <si>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</si>
  <si>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</si>
  <si>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</si>
  <si>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</si>
  <si>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</si>
  <si>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</si>
  <si>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</si>
  <si>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</si>
  <si>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</si>
  <si>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</si>
  <si>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</si>
  <si>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</si>
  <si>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</si>
  <si>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</si>
  <si>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</si>
  <si>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</si>
  <si>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</si>
  <si>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</si>
  <si>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</si>
  <si>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</si>
  <si>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</si>
  <si>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</si>
  <si>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</si>
  <si>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</si>
  <si>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</si>
  <si>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</si>
  <si>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</si>
  <si>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</si>
  <si>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</si>
  <si>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</si>
  <si>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</si>
  <si>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</si>
  <si>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</si>
  <si>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</si>
  <si>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</si>
  <si>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</si>
  <si>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</si>
  <si>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</si>
  <si>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</si>
  <si>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</si>
  <si>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</si>
  <si>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</si>
  <si>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</si>
  <si>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</si>
  <si>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</si>
  <si>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</si>
  <si>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</si>
  <si>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</si>
  <si>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</si>
  <si>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</si>
  <si>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</si>
  <si>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</si>
  <si>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</si>
  <si>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</si>
  <si>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</si>
  <si>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</si>
  <si>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</si>
  <si>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</si>
  <si>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</si>
  <si>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</si>
  <si>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</si>
  <si>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</si>
  <si>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</si>
  <si>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</si>
  <si>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</si>
  <si>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</si>
  <si>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</si>
  <si>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</si>
  <si>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</si>
  <si>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</si>
  <si>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</si>
  <si>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</si>
  <si>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</si>
  <si>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</si>
  <si>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</si>
  <si>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</si>
  <si>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</si>
  <si>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</si>
  <si>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</si>
  <si>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</si>
  <si>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</si>
  <si>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</si>
  <si>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</si>
  <si>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</si>
  <si>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</si>
  <si>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</si>
  <si>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</si>
  <si>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</si>
  <si>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</si>
  <si>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</si>
  <si>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</si>
  <si>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</si>
  <si>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</si>
  <si>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</si>
  <si>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</si>
  <si>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</si>
  <si>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</si>
  <si>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</si>
  <si>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</si>
  <si>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</si>
  <si>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</si>
  <si>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</si>
  <si>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</si>
  <si>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</si>
  <si>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</si>
  <si>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</si>
  <si>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</si>
  <si>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</si>
  <si>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</si>
  <si>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</si>
  <si>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</si>
  <si>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</si>
  <si>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</si>
  <si>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</si>
  <si>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</si>
  <si>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</si>
  <si>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</si>
  <si>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</si>
  <si>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</si>
  <si>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</si>
  <si>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</si>
  <si>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</si>
  <si>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</si>
  <si>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</si>
  <si>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</si>
  <si>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</si>
  <si>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</si>
  <si>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</si>
  <si>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</si>
  <si>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</si>
  <si>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</si>
  <si>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</si>
  <si>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</si>
  <si>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</si>
  <si>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</si>
  <si>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</si>
  <si>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</si>
  <si>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</si>
  <si>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</si>
  <si>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</si>
  <si>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</si>
  <si>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</si>
  <si>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</si>
  <si>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</si>
  <si>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</si>
  <si>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</si>
  <si>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</si>
  <si>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</si>
  <si>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</si>
  <si>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</si>
  <si>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</si>
  <si>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</si>
  <si>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</si>
  <si>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</si>
  <si>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</si>
  <si>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</si>
  <si>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</si>
  <si>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</si>
  <si>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</si>
  <si>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</si>
  <si>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</si>
  <si>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</si>
  <si>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</si>
  <si>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</si>
  <si>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</si>
  <si>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</si>
  <si>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</si>
  <si>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</si>
  <si>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</si>
  <si>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</si>
  <si>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</si>
  <si>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</si>
  <si>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</si>
  <si>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</si>
  <si>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</si>
  <si>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</si>
  <si>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</si>
  <si>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</si>
  <si>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</si>
  <si>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</si>
  <si>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</si>
  <si>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</si>
  <si>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</si>
  <si>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</si>
  <si>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</si>
  <si>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</si>
  <si>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</si>
  <si>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</si>
  <si>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</si>
  <si>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</si>
  <si>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</si>
  <si>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</si>
  <si>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</si>
  <si>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</si>
  <si>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</si>
  <si>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</si>
  <si>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</si>
  <si>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</si>
  <si>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</si>
  <si>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</si>
  <si>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</si>
  <si>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</si>
  <si>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</si>
  <si>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</si>
  <si>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</si>
  <si>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</si>
  <si>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</si>
  <si>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</si>
  <si>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</si>
  <si>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</si>
  <si>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</si>
  <si>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</si>
  <si>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</si>
  <si>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</si>
  <si>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</si>
  <si>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</si>
  <si>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</si>
  <si>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</si>
  <si>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</si>
  <si>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</si>
  <si>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</si>
  <si>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</si>
  <si>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</si>
  <si>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</si>
  <si>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</si>
  <si>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</si>
  <si>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</si>
  <si>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</si>
  <si>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</si>
  <si>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</si>
  <si>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</si>
  <si>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</si>
  <si>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</si>
  <si>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</si>
  <si>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</si>
  <si>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</si>
  <si>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</si>
  <si>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</si>
  <si>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</si>
  <si>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</si>
  <si>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</si>
  <si>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</si>
  <si>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</si>
  <si>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</si>
  <si>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</si>
  <si>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</si>
  <si>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</si>
  <si>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</si>
  <si>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</si>
  <si>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</si>
  <si>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</si>
  <si>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</si>
  <si>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</si>
  <si>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</si>
  <si>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</si>
  <si>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</si>
  <si>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</si>
  <si>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</si>
  <si>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</si>
  <si>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</si>
  <si>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</si>
  <si>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</si>
  <si>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</si>
  <si>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</si>
  <si>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</si>
  <si>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</si>
  <si>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</si>
  <si>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</si>
  <si>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</si>
  <si>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</si>
  <si>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</si>
  <si>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</si>
  <si>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</si>
  <si>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</si>
  <si>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</si>
  <si>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</si>
  <si>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</si>
  <si>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</si>
  <si>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</si>
  <si>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</si>
  <si>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</si>
  <si>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</si>
  <si>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</si>
  <si>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</si>
  <si>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</si>
  <si>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</si>
  <si>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</si>
  <si>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</si>
  <si>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</si>
  <si>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</si>
  <si>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</si>
  <si>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</si>
  <si>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</si>
  <si>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</si>
  <si>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</si>
  <si>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</si>
  <si>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</si>
  <si>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</si>
  <si>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</si>
  <si>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</si>
  <si>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</si>
  <si>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</si>
  <si>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</si>
  <si>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</si>
  <si>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</si>
  <si>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</si>
  <si>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</si>
  <si>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</si>
  <si>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</si>
  <si>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</si>
  <si>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</si>
  <si>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</si>
  <si>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</si>
  <si>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</si>
  <si>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</si>
  <si>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</si>
  <si>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</si>
  <si>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</si>
  <si>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</si>
  <si>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</si>
  <si>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</si>
  <si>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</si>
  <si>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</si>
  <si>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</si>
  <si>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</si>
  <si>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</si>
  <si>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</si>
  <si>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</si>
  <si>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</si>
  <si>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</si>
  <si>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</si>
  <si>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</si>
  <si>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</si>
  <si>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</si>
  <si>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</si>
  <si>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</si>
  <si>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</si>
  <si>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</si>
  <si>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</si>
  <si>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</si>
  <si>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</si>
  <si>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</si>
  <si>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</si>
  <si>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</si>
  <si>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</si>
  <si>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</si>
  <si>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</si>
  <si>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</si>
  <si>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</si>
  <si>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</si>
  <si>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</si>
  <si>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</si>
  <si>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</si>
  <si>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</si>
  <si>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</si>
  <si>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</si>
  <si>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</si>
  <si>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</si>
  <si>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</si>
  <si>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</si>
  <si>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</si>
  <si>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</si>
  <si>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</si>
  <si>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</si>
  <si>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</si>
  <si>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</si>
  <si>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</si>
  <si>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</si>
  <si>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</si>
  <si>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</si>
  <si>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</si>
  <si>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</si>
  <si>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</si>
  <si>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</si>
  <si>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</si>
  <si>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</si>
  <si>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</si>
  <si>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</si>
  <si>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</si>
  <si>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</si>
  <si>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</si>
  <si>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</si>
  <si>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</si>
  <si>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</si>
  <si>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</si>
  <si>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</si>
  <si>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</si>
  <si>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</si>
  <si>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</si>
  <si>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</si>
  <si>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</si>
  <si>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</si>
  <si>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</si>
  <si>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</si>
  <si>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</si>
  <si>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</si>
  <si>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</si>
  <si>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</si>
  <si>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</si>
  <si>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</si>
  <si>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</si>
  <si>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</si>
  <si>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</si>
  <si>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</si>
  <si>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</si>
  <si>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</si>
  <si>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</si>
  <si>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</si>
  <si>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</si>
  <si>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</si>
  <si>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</si>
  <si>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</si>
  <si>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</si>
  <si>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</si>
  <si>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</si>
  <si>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</si>
  <si>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</si>
  <si>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</si>
  <si>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</si>
  <si>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</si>
  <si>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</si>
  <si>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</si>
  <si>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</si>
  <si>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</si>
  <si>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</si>
  <si>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</si>
  <si>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</si>
  <si>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</si>
  <si>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</si>
  <si>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</si>
  <si>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</si>
  <si>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</si>
  <si>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</si>
  <si>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</si>
  <si>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</si>
  <si>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</si>
  <si>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</si>
  <si>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</si>
  <si>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</si>
  <si>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</si>
  <si>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</si>
  <si>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</si>
  <si>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</si>
  <si>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</si>
  <si>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</si>
  <si>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</si>
  <si>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</si>
  <si>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</si>
  <si>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</si>
  <si>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</si>
  <si>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</si>
  <si>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</si>
  <si>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</si>
  <si>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</si>
  <si>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</si>
  <si>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</si>
  <si>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</si>
  <si>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</si>
  <si>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</si>
  <si>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</si>
  <si>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</si>
  <si>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</si>
  <si>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</si>
  <si>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</si>
  <si>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</si>
  <si>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</si>
  <si>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</si>
  <si>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</si>
  <si>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</si>
  <si>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</si>
  <si>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</si>
  <si>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</si>
  <si>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</si>
  <si>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</si>
  <si>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</si>
  <si>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</si>
  <si>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</si>
  <si>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</si>
  <si>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</si>
  <si>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</si>
  <si>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</si>
  <si>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</si>
  <si>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</si>
  <si>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</si>
  <si>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</si>
  <si>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</si>
  <si>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</si>
  <si>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</si>
  <si>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</si>
  <si>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</si>
  <si>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</si>
  <si>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</si>
  <si>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</si>
  <si>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</si>
  <si>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</si>
  <si>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</si>
  <si>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</si>
  <si>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</si>
  <si>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</si>
  <si>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</si>
  <si>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</si>
  <si>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</si>
  <si>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</si>
  <si>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</si>
  <si>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</si>
  <si>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</si>
  <si>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</si>
  <si>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</si>
  <si>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</si>
  <si>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</si>
  <si>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</si>
  <si>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</si>
  <si>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</si>
  <si>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</si>
  <si>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</si>
  <si>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</si>
  <si>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</si>
  <si>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</si>
  <si>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</si>
  <si>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</si>
  <si>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</si>
  <si>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</si>
  <si>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</si>
  <si>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</si>
  <si>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</si>
  <si>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</si>
  <si>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</si>
  <si>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</si>
  <si>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</si>
  <si>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</si>
  <si>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</si>
  <si>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</si>
  <si>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</si>
  <si>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</si>
  <si>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</si>
  <si>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</si>
  <si>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</si>
  <si>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</si>
  <si>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</si>
  <si>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</si>
  <si>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</si>
  <si>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</si>
  <si>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</si>
  <si>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</si>
  <si>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</si>
  <si>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</si>
  <si>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</si>
  <si>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</si>
  <si>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</si>
  <si>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</si>
  <si>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</si>
  <si>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</si>
  <si>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</si>
  <si>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</si>
  <si>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</si>
  <si>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</si>
  <si>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</si>
  <si>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</si>
  <si>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</si>
  <si>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</si>
  <si>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</si>
  <si>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</si>
  <si>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</si>
  <si>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</si>
  <si>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</si>
  <si>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</si>
  <si>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</si>
  <si>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</si>
  <si>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</si>
  <si>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</si>
  <si>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</si>
  <si>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</si>
  <si>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</si>
  <si>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</si>
  <si>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</si>
  <si>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</si>
  <si>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</si>
  <si>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</si>
  <si>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</si>
  <si>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</si>
  <si>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</si>
  <si>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</si>
  <si>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</si>
  <si>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</si>
  <si>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</si>
  <si>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</si>
  <si>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</si>
  <si>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</si>
  <si>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</si>
  <si>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</si>
  <si>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</si>
  <si>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</si>
  <si>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</si>
  <si>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</si>
  <si>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</si>
  <si>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</si>
  <si>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</si>
  <si>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</si>
  <si>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</si>
  <si>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</si>
  <si>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</si>
  <si>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</si>
  <si>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</si>
  <si>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</si>
  <si>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</si>
  <si>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</si>
  <si>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</si>
  <si>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</si>
  <si>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</si>
  <si>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</si>
  <si>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</si>
  <si>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</si>
  <si>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</si>
  <si>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</si>
  <si>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</si>
  <si>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</si>
  <si>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</si>
  <si>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</si>
  <si>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</si>
  <si>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</si>
  <si>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</si>
  <si>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</si>
  <si>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</si>
  <si>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</si>
  <si>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</si>
  <si>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</si>
  <si>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</si>
  <si>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</si>
  <si>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</si>
  <si>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</si>
  <si>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</si>
  <si>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</si>
  <si>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</si>
  <si>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</si>
  <si>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</si>
  <si>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</si>
  <si>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</si>
  <si>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</si>
  <si>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</si>
  <si>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</si>
  <si>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</si>
  <si>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</si>
  <si>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</si>
  <si>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</si>
  <si>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</si>
  <si>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</si>
  <si>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</si>
  <si>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</si>
  <si>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</si>
  <si>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</si>
  <si>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</si>
  <si>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</si>
  <si>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</si>
  <si>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</si>
  <si>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</si>
  <si>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</si>
  <si>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</si>
  <si>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</si>
  <si>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</si>
  <si>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</si>
  <si>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</si>
  <si>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</si>
  <si>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</si>
  <si>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</si>
  <si>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</si>
  <si>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</si>
  <si>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</si>
  <si>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</si>
  <si>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</si>
  <si>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</si>
  <si>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</si>
  <si>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</si>
  <si>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</si>
  <si>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</si>
  <si>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</si>
  <si>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</si>
  <si>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</si>
  <si>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</si>
  <si>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</si>
  <si>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</si>
  <si>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</si>
  <si>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</si>
  <si>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</si>
  <si>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</si>
  <si>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</si>
  <si>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</si>
  <si>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</si>
  <si>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</si>
  <si>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</si>
  <si>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</si>
  <si>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</si>
  <si>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</si>
  <si>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</si>
  <si>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</si>
  <si>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</si>
  <si>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</si>
  <si>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</si>
  <si>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</si>
  <si>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</si>
  <si>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</si>
  <si>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</si>
  <si>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</si>
  <si>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</si>
  <si>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</si>
  <si>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</si>
  <si>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</si>
  <si>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</si>
  <si>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</si>
  <si>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</si>
  <si>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</si>
  <si>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</si>
  <si>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</si>
  <si>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</si>
  <si>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</si>
  <si>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</si>
  <si>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</si>
  <si>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</si>
  <si>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</si>
  <si>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</si>
  <si>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</si>
  <si>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</si>
  <si>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</si>
  <si>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</si>
  <si>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</si>
  <si>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</si>
  <si>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</si>
  <si>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</si>
  <si>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</si>
  <si>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</si>
  <si>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</si>
  <si>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</si>
  <si>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</si>
  <si>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</si>
  <si>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</si>
  <si>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</si>
  <si>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</si>
  <si>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</si>
  <si>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</si>
  <si>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</si>
  <si>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</si>
  <si>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</si>
  <si>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</si>
  <si>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</si>
  <si>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</si>
  <si>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</si>
  <si>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</si>
  <si>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</si>
  <si>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</si>
  <si>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</si>
  <si>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</si>
  <si>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</si>
  <si>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</si>
  <si>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</si>
  <si>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</si>
  <si>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</si>
  <si>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</si>
  <si>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</si>
  <si>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</si>
  <si>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</si>
  <si>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</si>
  <si>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</si>
  <si>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</si>
  <si>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</si>
  <si>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</si>
  <si>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</si>
  <si>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</si>
  <si>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</si>
  <si>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</si>
  <si>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</si>
  <si>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</si>
  <si>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</si>
  <si>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</si>
  <si>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</si>
  <si>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</si>
  <si>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</si>
  <si>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</si>
  <si>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</si>
  <si>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</si>
  <si>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</si>
  <si>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</si>
  <si>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</si>
  <si>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</si>
  <si>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</si>
  <si>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</si>
  <si>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</si>
  <si>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</si>
  <si>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</si>
  <si>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</si>
  <si>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</si>
  <si>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</si>
  <si>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</si>
  <si>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</si>
  <si>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</si>
  <si>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</si>
  <si>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</si>
  <si>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</si>
  <si>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</si>
  <si>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</si>
  <si>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</si>
  <si>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</si>
  <si>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</si>
  <si>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</si>
  <si>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</si>
  <si>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</si>
  <si>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</si>
  <si>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</si>
  <si>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</si>
  <si>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</si>
  <si>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</si>
  <si>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</si>
  <si>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</si>
  <si>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</si>
  <si>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</si>
  <si>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</si>
  <si>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</si>
  <si>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</si>
  <si>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</si>
  <si>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</si>
  <si>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</si>
  <si>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</si>
  <si>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</si>
  <si>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</si>
  <si>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</si>
  <si>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</si>
  <si>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</si>
  <si>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</si>
  <si>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</si>
  <si>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</si>
  <si>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</si>
  <si>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</si>
  <si>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</si>
  <si>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</si>
  <si>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</si>
  <si>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</si>
  <si>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</si>
  <si>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</si>
  <si>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</si>
  <si>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</si>
  <si>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</si>
  <si>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</si>
  <si>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</si>
  <si>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</si>
  <si>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</si>
  <si>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</si>
  <si>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</si>
  <si>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</si>
  <si>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</si>
  <si>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</si>
  <si>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</si>
  <si>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</si>
  <si>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</si>
  <si>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</si>
  <si>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</si>
  <si>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</si>
  <si>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</si>
  <si>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</si>
  <si>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</si>
  <si>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</si>
  <si>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</si>
  <si>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</si>
  <si>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</si>
  <si>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</si>
  <si>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</si>
  <si>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</si>
  <si>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</si>
  <si>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</si>
  <si>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</si>
  <si>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</si>
  <si>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</si>
  <si>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</si>
  <si>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</si>
  <si>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</si>
  <si>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</si>
  <si>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</si>
  <si>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</si>
  <si>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</si>
  <si>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</si>
  <si>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</si>
  <si>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</si>
  <si>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</si>
  <si>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</si>
  <si>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</si>
  <si>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</si>
  <si>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</si>
  <si>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</si>
  <si>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</si>
  <si>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</si>
  <si>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</si>
  <si>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</si>
  <si>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</si>
  <si>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</si>
  <si>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</si>
  <si>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</si>
  <si>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</si>
  <si>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</si>
  <si>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</si>
  <si>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</si>
  <si>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</si>
  <si>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</si>
  <si>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</si>
  <si>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</si>
  <si>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</si>
  <si>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</si>
  <si>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</si>
  <si>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</si>
  <si>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</si>
  <si>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</si>
  <si>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</si>
  <si>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</si>
  <si>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</si>
  <si>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</si>
  <si>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</si>
  <si>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</si>
  <si>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</si>
  <si>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</si>
  <si>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</si>
  <si>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</si>
  <si>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</si>
  <si>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</si>
  <si>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</si>
  <si>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</si>
  <si>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</si>
  <si>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</si>
  <si>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</si>
  <si>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</si>
  <si>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</si>
  <si>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</si>
  <si>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</si>
  <si>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</si>
  <si>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</si>
  <si>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</si>
  <si>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</si>
  <si>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</si>
  <si>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</si>
  <si>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</si>
  <si>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</si>
  <si>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</si>
  <si>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</si>
  <si>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</si>
  <si>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</si>
  <si>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</si>
  <si>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</si>
  <si>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</si>
  <si>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</si>
  <si>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</si>
  <si>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</si>
  <si>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</si>
  <si>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</si>
  <si>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</si>
  <si>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</si>
  <si>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</si>
  <si>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</si>
  <si>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</si>
  <si>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</si>
  <si>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</si>
  <si>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</si>
  <si>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</si>
  <si>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</si>
  <si>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</si>
  <si>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</si>
  <si>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</si>
  <si>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</si>
  <si>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</si>
  <si>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</si>
  <si>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</si>
  <si>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</si>
  <si>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</si>
  <si>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</si>
  <si>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</si>
  <si>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</si>
  <si>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</si>
  <si>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</si>
  <si>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</si>
  <si>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</si>
  <si>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</si>
  <si>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</si>
  <si>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</si>
  <si>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</si>
  <si>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</si>
  <si>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</si>
  <si>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</si>
  <si>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</si>
  <si>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</si>
  <si>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</si>
  <si>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</si>
  <si>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</si>
  <si>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</si>
  <si>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</si>
  <si>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</si>
  <si>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</si>
  <si>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</si>
  <si>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</si>
  <si>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</si>
  <si>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</si>
  <si>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</si>
  <si>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</si>
  <si>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</si>
  <si>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</si>
  <si>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</si>
  <si>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</si>
  <si>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</si>
  <si>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</si>
  <si>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</si>
  <si>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</si>
  <si>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</si>
  <si>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</si>
  <si>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</si>
  <si>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</si>
  <si>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</si>
  <si>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</si>
  <si>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</si>
  <si>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</si>
  <si>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</si>
  <si>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</si>
  <si>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</si>
  <si>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</si>
  <si>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</si>
  <si>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</si>
  <si>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</si>
  <si>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</si>
  <si>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</si>
  <si>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</si>
  <si>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</si>
  <si>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</si>
  <si>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</si>
  <si>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</si>
  <si>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</si>
  <si>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</si>
  <si>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</si>
  <si>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</si>
  <si>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</si>
  <si>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</si>
  <si>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</si>
  <si>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</si>
  <si>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</si>
  <si>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</si>
  <si>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</si>
  <si>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</si>
  <si>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</si>
  <si>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</si>
  <si>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</si>
  <si>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</si>
  <si>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</si>
  <si>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</si>
  <si>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</si>
  <si>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</si>
  <si>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</si>
  <si>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</si>
  <si>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</si>
  <si>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</si>
  <si>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</si>
  <si>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</si>
  <si>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</si>
  <si>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</si>
  <si>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</si>
  <si>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</si>
  <si>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</si>
  <si>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</si>
  <si>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</si>
  <si>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</si>
  <si>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</si>
  <si>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</si>
  <si>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</si>
  <si>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</si>
  <si>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</si>
  <si>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</si>
  <si>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</si>
  <si>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</si>
  <si>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</si>
  <si>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</si>
  <si>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</si>
  <si>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</si>
  <si>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</si>
  <si>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</si>
  <si>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</si>
  <si>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</si>
  <si>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</si>
  <si>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</si>
  <si>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</si>
  <si>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</si>
  <si>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</si>
  <si>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</si>
  <si>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</si>
  <si>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</si>
  <si>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</si>
  <si>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</si>
  <si>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</si>
  <si>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</si>
  <si>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</si>
  <si>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</si>
  <si>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</si>
  <si>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</si>
  <si>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</si>
  <si>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</si>
  <si>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</si>
  <si>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</si>
  <si>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</si>
  <si>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</si>
  <si>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</si>
  <si>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</si>
  <si>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</si>
  <si>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</si>
  <si>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</si>
  <si>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</si>
  <si>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</si>
  <si>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</si>
  <si>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</si>
  <si>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</si>
  <si>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</si>
  <si>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</si>
  <si>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</si>
  <si>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</si>
  <si>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</si>
  <si>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</si>
  <si>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</si>
  <si>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</si>
  <si>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</si>
  <si>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</si>
  <si>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</si>
  <si>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</si>
  <si>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</si>
  <si>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</si>
  <si>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</si>
  <si>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</si>
  <si>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</si>
  <si>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</si>
  <si>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</si>
  <si>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</si>
  <si>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</si>
  <si>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</si>
  <si>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</si>
  <si>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</si>
  <si>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</si>
  <si>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</si>
  <si>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</si>
  <si>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</si>
  <si>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</si>
  <si>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</si>
  <si>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</si>
  <si>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</si>
  <si>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</si>
  <si>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</si>
  <si>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</si>
  <si>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</si>
  <si>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</si>
  <si>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</si>
  <si>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</si>
  <si>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</si>
  <si>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</si>
  <si>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</si>
  <si>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</si>
  <si>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</si>
  <si>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</si>
  <si>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</si>
  <si>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</si>
  <si>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</si>
  <si>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</si>
  <si>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</si>
  <si>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</si>
  <si>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</si>
  <si>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</si>
  <si>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</si>
  <si>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</si>
  <si>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</si>
  <si>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</si>
  <si>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</si>
  <si>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</si>
  <si>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</si>
  <si>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</si>
  <si>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</si>
  <si>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</si>
  <si>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</si>
  <si>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</si>
  <si>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</si>
  <si>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</si>
  <si>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</si>
  <si>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</si>
  <si>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</si>
  <si>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</si>
  <si>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</si>
  <si>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</si>
  <si>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</si>
  <si>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</si>
  <si>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</si>
  <si>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</si>
  <si>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</si>
  <si>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</si>
  <si>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</si>
  <si>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</si>
  <si>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</si>
  <si>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</si>
  <si>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</si>
  <si>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</si>
  <si>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</si>
  <si>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</si>
  <si>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</si>
  <si>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</si>
  <si>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</si>
  <si>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</si>
  <si>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</si>
  <si>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</si>
  <si>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</si>
  <si>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</si>
  <si>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</si>
  <si>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</si>
  <si>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</si>
  <si>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</si>
  <si>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</si>
  <si>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</si>
  <si>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</si>
  <si>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</si>
  <si>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</si>
  <si>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</si>
  <si>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</si>
  <si>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</si>
  <si>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</si>
  <si>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</si>
  <si>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</si>
  <si>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</si>
  <si>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</si>
  <si>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</si>
  <si>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</si>
  <si>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</si>
  <si>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</si>
  <si>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</si>
  <si>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</si>
  <si>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</si>
  <si>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</si>
  <si>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</si>
  <si>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</si>
  <si>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</si>
  <si>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</si>
  <si>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</si>
  <si>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</si>
  <si>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</si>
  <si>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</si>
  <si>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</si>
  <si>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</si>
  <si>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</si>
  <si>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</si>
  <si>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</si>
  <si>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</si>
  <si>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</si>
  <si>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</si>
  <si>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</si>
  <si>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</si>
  <si>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</si>
  <si>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</si>
  <si>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</si>
  <si>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</si>
  <si>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</si>
  <si>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</si>
  <si>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</si>
  <si>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</si>
  <si>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</si>
  <si>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</si>
  <si>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</si>
  <si>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</si>
  <si>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</si>
  <si>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</si>
  <si>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</si>
  <si>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</si>
  <si>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</si>
  <si>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</si>
  <si>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</si>
  <si>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</si>
  <si>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</si>
  <si>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</si>
  <si>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</si>
  <si>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</si>
  <si>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</si>
  <si>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</si>
  <si>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</si>
  <si>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</si>
  <si>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</si>
  <si>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</si>
  <si>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</si>
  <si>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</si>
  <si>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</si>
  <si>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</si>
  <si>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</si>
  <si>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</si>
  <si>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</si>
  <si>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</si>
  <si>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</si>
  <si>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</si>
  <si>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</si>
  <si>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</si>
  <si>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</si>
  <si>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</si>
  <si>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</si>
  <si>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</si>
  <si>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</si>
  <si>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</si>
  <si>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</si>
  <si>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</si>
  <si>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</si>
  <si>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</si>
  <si>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</si>
  <si>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</si>
  <si>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</si>
  <si>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</si>
  <si>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</si>
  <si>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</si>
  <si>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</si>
  <si>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</si>
  <si>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</si>
  <si>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</si>
  <si>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</si>
  <si>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</si>
  <si>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</si>
  <si>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</si>
  <si>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</si>
  <si>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</si>
  <si>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</si>
  <si>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</si>
  <si>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</si>
  <si>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</si>
  <si>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</si>
  <si>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</si>
  <si>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</si>
  <si>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</si>
  <si>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</si>
  <si>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</si>
  <si>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</si>
  <si>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</si>
  <si>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</si>
  <si>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</si>
  <si>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</si>
  <si>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</si>
  <si>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</si>
  <si>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</si>
  <si>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</si>
  <si>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</si>
  <si>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</si>
  <si>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</si>
  <si>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</si>
  <si>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</si>
  <si>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</si>
  <si>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</si>
  <si>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</si>
  <si>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</si>
  <si>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</si>
  <si>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</si>
  <si>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</si>
  <si>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</si>
  <si>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</si>
  <si>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</si>
  <si>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</si>
  <si>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</si>
  <si>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</si>
  <si>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</si>
  <si>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</si>
  <si>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</si>
  <si>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</si>
  <si>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</si>
  <si>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</si>
  <si>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</si>
  <si>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</si>
  <si>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</si>
  <si>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</si>
  <si>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</si>
  <si>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</si>
  <si>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</si>
  <si>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</si>
  <si>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</si>
  <si>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</si>
  <si>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</si>
  <si>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</si>
  <si>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</si>
  <si>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</si>
  <si>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</si>
  <si>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</si>
  <si>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</si>
  <si>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</si>
  <si>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</si>
  <si>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</si>
  <si>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</si>
  <si>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</si>
  <si>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</si>
  <si>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</si>
  <si>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</si>
  <si>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</si>
  <si>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</si>
  <si>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</si>
  <si>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</si>
  <si>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</si>
  <si>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</si>
  <si>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</si>
  <si>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</si>
  <si>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</si>
  <si>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</si>
  <si>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</si>
  <si>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</si>
  <si>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</si>
  <si>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</si>
  <si>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</si>
  <si>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</si>
  <si>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</si>
  <si>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</si>
  <si>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</si>
  <si>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</si>
  <si>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</si>
  <si>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</si>
  <si>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</si>
  <si>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</si>
  <si>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</si>
  <si>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</si>
  <si>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</si>
  <si>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</si>
  <si>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</si>
  <si>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</si>
  <si>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</si>
  <si>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</si>
  <si>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</si>
  <si>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</si>
  <si>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</si>
  <si>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</si>
  <si>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</si>
  <si>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</si>
  <si>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</si>
  <si>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</si>
  <si>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</si>
  <si>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</si>
  <si>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</si>
  <si>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</si>
  <si>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</si>
  <si>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</si>
  <si>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</si>
  <si>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</si>
  <si>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</si>
  <si>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</si>
  <si>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</si>
  <si>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</si>
  <si>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</si>
  <si>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</si>
  <si>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</si>
  <si>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</si>
  <si>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</si>
  <si>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</si>
  <si>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</si>
  <si>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</si>
  <si>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</si>
  <si>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</si>
  <si>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</si>
  <si>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</si>
  <si>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</si>
  <si>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</si>
  <si>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</si>
  <si>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</si>
  <si>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</si>
  <si>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</si>
  <si>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</si>
  <si>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</si>
  <si>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</si>
  <si>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</si>
  <si>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</si>
  <si>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</si>
  <si>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</si>
  <si>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</si>
  <si>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</si>
  <si>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</si>
  <si>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</si>
  <si>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</si>
  <si>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</si>
  <si>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</si>
  <si>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</si>
  <si>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</si>
  <si>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</si>
  <si>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</si>
  <si>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</si>
  <si>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</si>
  <si>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</si>
  <si>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</si>
  <si>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</si>
  <si>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</si>
  <si>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</si>
  <si>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</si>
  <si>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</si>
  <si>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</si>
  <si>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</si>
  <si>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</si>
  <si>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</si>
  <si>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</si>
  <si>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</si>
  <si>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</si>
  <si>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</si>
  <si>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</si>
  <si>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</si>
  <si>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</si>
  <si>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</si>
  <si>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</si>
  <si>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</si>
  <si>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</si>
  <si>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</si>
  <si>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</si>
  <si>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</si>
  <si>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</si>
  <si>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</si>
  <si>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</si>
  <si>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</si>
  <si>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</si>
  <si>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</si>
  <si>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</si>
  <si>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</si>
  <si>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</si>
  <si>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</si>
  <si>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</si>
  <si>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</si>
  <si>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</si>
  <si>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</si>
  <si>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</si>
  <si>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</si>
  <si>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</si>
  <si>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</si>
  <si>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</si>
  <si>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</si>
  <si>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</si>
  <si>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</si>
  <si>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</si>
  <si>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</si>
  <si>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</si>
  <si>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</si>
  <si>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</si>
  <si>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</si>
  <si>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</si>
  <si>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</si>
  <si>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</si>
  <si>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</si>
  <si>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</si>
  <si>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</si>
  <si>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</si>
  <si>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</si>
  <si>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</si>
  <si>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</si>
  <si>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</si>
  <si>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</si>
  <si>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</si>
  <si>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</si>
  <si>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</si>
  <si>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</si>
  <si>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</si>
  <si>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</si>
  <si>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</si>
  <si>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</si>
  <si>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</si>
  <si>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</si>
  <si>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</si>
  <si>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</si>
  <si>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</si>
  <si>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</si>
  <si>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</si>
  <si>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</si>
  <si>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</si>
  <si>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</si>
  <si>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</si>
  <si>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</si>
  <si>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</si>
  <si>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</si>
  <si>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</si>
  <si>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</si>
  <si>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</si>
  <si>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</si>
  <si>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</si>
  <si>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</si>
  <si>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</si>
  <si>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</si>
  <si>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</si>
  <si>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</si>
  <si>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</si>
  <si>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</si>
  <si>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</si>
  <si>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</si>
  <si>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</si>
  <si>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</si>
  <si>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</si>
  <si>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</si>
  <si>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</si>
  <si>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</si>
  <si>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</si>
  <si>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</si>
  <si>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</si>
  <si>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</si>
  <si>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</si>
  <si>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</si>
  <si>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</si>
  <si>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</si>
  <si>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</si>
  <si>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</si>
  <si>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</si>
  <si>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</si>
  <si>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</si>
  <si>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</si>
  <si>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</si>
  <si>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</si>
  <si>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</si>
  <si>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</si>
  <si>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</si>
  <si>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</si>
  <si>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</si>
  <si>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</si>
  <si>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</si>
  <si>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</si>
  <si>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</si>
  <si>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</si>
  <si>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</si>
  <si>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</si>
  <si>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</si>
  <si>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</si>
  <si>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</si>
  <si>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</si>
  <si>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</si>
  <si>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</si>
  <si>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</si>
  <si>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</si>
  <si>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</si>
  <si>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</si>
  <si>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</si>
  <si>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</si>
  <si>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</si>
  <si>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</si>
  <si>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</si>
  <si>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</si>
  <si>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</si>
  <si>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</si>
  <si>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</si>
  <si>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</si>
  <si>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</si>
  <si>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</si>
  <si>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</si>
  <si>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</si>
  <si>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</si>
  <si>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</si>
  <si>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</si>
  <si>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</si>
  <si>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</si>
  <si>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</si>
  <si>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</si>
  <si>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</si>
  <si>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</si>
  <si>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</si>
  <si>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</si>
  <si>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</si>
  <si>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</si>
  <si>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</si>
  <si>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</si>
  <si>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</si>
  <si>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</si>
  <si>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</si>
  <si>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</si>
  <si>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</si>
  <si>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</si>
  <si>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</si>
  <si>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</si>
  <si>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</si>
  <si>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</si>
  <si>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</si>
  <si>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</si>
  <si>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</si>
  <si>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</si>
  <si>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</si>
  <si>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</si>
  <si>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</si>
  <si>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</si>
  <si>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</si>
  <si>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</si>
  <si>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</si>
  <si>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</si>
  <si>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</si>
  <si>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</si>
  <si>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</si>
  <si>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</si>
  <si>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</si>
  <si>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</si>
  <si>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</si>
  <si>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</si>
  <si>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</si>
  <si>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</si>
  <si>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</si>
  <si>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</si>
  <si>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</si>
  <si>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</si>
  <si>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</si>
  <si>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</si>
  <si>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</si>
  <si>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</si>
  <si>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</si>
  <si>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</si>
  <si>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</si>
  <si>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</si>
  <si>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</si>
  <si>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</si>
  <si>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</si>
  <si>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</si>
  <si>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</si>
  <si>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</si>
  <si>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</si>
  <si>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</si>
  <si>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</si>
  <si>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</si>
  <si>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</si>
  <si>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</si>
  <si>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</si>
  <si>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</si>
  <si>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</si>
  <si>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</si>
  <si>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</si>
  <si>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</si>
  <si>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</si>
  <si>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</si>
  <si>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</si>
  <si>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</si>
  <si>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</si>
  <si>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</si>
  <si>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</si>
  <si>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</si>
  <si>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</si>
  <si>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</si>
  <si>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</si>
  <si>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</si>
  <si>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</si>
  <si>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</si>
  <si>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</si>
  <si>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</si>
  <si>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</si>
  <si>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</si>
  <si>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</si>
  <si>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</si>
  <si>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</si>
  <si>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</si>
  <si>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</si>
  <si>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</si>
  <si>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</si>
  <si>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</si>
  <si>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</si>
  <si>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</si>
  <si>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</si>
  <si>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</si>
  <si>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</si>
  <si>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</si>
  <si>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</si>
  <si>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</si>
  <si>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</si>
  <si>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</si>
  <si>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</si>
  <si>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</si>
  <si>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</si>
  <si>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</si>
  <si>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</si>
  <si>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</si>
  <si>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</si>
  <si>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</si>
  <si>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</si>
  <si>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</si>
  <si>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</si>
  <si>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</si>
  <si>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</si>
  <si>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</si>
  <si>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</si>
  <si>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</si>
  <si>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</si>
  <si>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</si>
  <si>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</si>
  <si>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</si>
  <si>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</si>
  <si>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</si>
  <si>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</si>
  <si>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</si>
  <si>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</si>
  <si>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</si>
  <si>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</si>
  <si>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</si>
  <si>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</si>
  <si>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</si>
  <si>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</si>
  <si>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</si>
  <si>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</si>
  <si>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</si>
  <si>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</si>
  <si>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</si>
  <si>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</si>
  <si>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</si>
  <si>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</si>
  <si>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</si>
  <si>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</si>
  <si>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</si>
  <si>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</si>
  <si>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</si>
  <si>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</si>
  <si>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</si>
  <si>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</si>
  <si>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</si>
  <si>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</si>
  <si>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</si>
  <si>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</si>
  <si>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</si>
  <si>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</si>
  <si>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</si>
  <si>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</si>
  <si>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</si>
  <si>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</si>
  <si>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</si>
  <si>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</si>
  <si>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</si>
  <si>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</si>
  <si>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</si>
  <si>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</si>
  <si>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</si>
  <si>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</si>
  <si>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</si>
  <si>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</si>
  <si>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</si>
  <si>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</si>
  <si>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</si>
  <si>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</si>
  <si>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</si>
  <si>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</si>
  <si>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</si>
  <si>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</si>
  <si>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</si>
  <si>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</si>
  <si>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</si>
  <si>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</si>
  <si>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</si>
  <si>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</si>
  <si>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</si>
  <si>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</si>
  <si>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</si>
  <si>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</si>
  <si>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</si>
  <si>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</si>
  <si>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</si>
  <si>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</si>
  <si>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</si>
  <si>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</si>
  <si>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</si>
  <si>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</si>
  <si>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</si>
  <si>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</si>
  <si>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</si>
  <si>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</si>
  <si>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</si>
  <si>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</si>
  <si>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</si>
  <si>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</si>
  <si>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</si>
  <si>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</si>
  <si>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</si>
  <si>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</si>
  <si>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</si>
  <si>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</si>
  <si>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</si>
  <si>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</si>
  <si>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</si>
  <si>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</si>
  <si>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</si>
  <si>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</si>
  <si>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</si>
  <si>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</si>
  <si>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</si>
  <si>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</si>
  <si>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</si>
  <si>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</si>
  <si>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</si>
  <si>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</si>
  <si>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</si>
  <si>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</si>
  <si>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</si>
  <si>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</si>
  <si>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</si>
  <si>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</si>
  <si>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</si>
  <si>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</si>
  <si>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</si>
  <si>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</si>
  <si>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</si>
  <si>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</si>
  <si>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</si>
  <si>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</si>
  <si>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</si>
  <si>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</si>
  <si>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</si>
  <si>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</si>
  <si>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</si>
  <si>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</si>
  <si>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</si>
  <si>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</si>
  <si>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</si>
  <si>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</si>
  <si>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</si>
  <si>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</si>
  <si>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</si>
  <si>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</si>
  <si>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</si>
  <si>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</si>
  <si>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</si>
  <si>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</si>
  <si>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</si>
  <si>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</si>
  <si>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</si>
  <si>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</si>
  <si>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</si>
  <si>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</si>
  <si>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</si>
  <si>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</si>
  <si>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</si>
  <si>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</si>
  <si>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</si>
  <si>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</si>
  <si>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</si>
  <si>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</si>
  <si>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</si>
  <si>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</si>
  <si>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</si>
  <si>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</si>
  <si>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</si>
  <si>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</si>
  <si>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</si>
  <si>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</si>
  <si>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</si>
  <si>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</si>
  <si>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</si>
  <si>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</si>
  <si>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</si>
  <si>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</si>
  <si>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</si>
  <si>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</si>
  <si>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</si>
  <si>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</si>
  <si>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</si>
  <si>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</si>
  <si>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</si>
  <si>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</si>
  <si>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</si>
  <si>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</si>
  <si>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</si>
  <si>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</si>
  <si>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</si>
  <si>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</si>
  <si>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</si>
  <si>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</si>
  <si>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</si>
  <si>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</si>
  <si>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</si>
  <si>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</si>
  <si>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</si>
  <si>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</si>
  <si>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</si>
  <si>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</si>
  <si>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</si>
  <si>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</si>
  <si>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</si>
  <si>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</si>
  <si>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</si>
  <si>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</si>
  <si>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</si>
  <si>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</si>
  <si>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</si>
  <si>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</si>
  <si>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</si>
  <si>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</si>
  <si>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</si>
  <si>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</si>
  <si>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</si>
  <si>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</si>
  <si>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</si>
  <si>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</si>
  <si>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</si>
  <si>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</si>
  <si>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</si>
  <si>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</si>
  <si>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</si>
  <si>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</si>
  <si>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</si>
  <si>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</si>
  <si>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</si>
  <si>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</si>
  <si>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</si>
  <si>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</si>
  <si>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</si>
  <si>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</si>
  <si>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</si>
  <si>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</si>
  <si>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</si>
  <si>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</si>
  <si>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</si>
  <si>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</si>
  <si>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</si>
  <si>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</si>
  <si>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</si>
  <si>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</si>
  <si>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</si>
  <si>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</si>
  <si>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</si>
  <si>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</si>
  <si>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</si>
  <si>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</si>
  <si>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</si>
  <si>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</si>
  <si>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</si>
  <si>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</si>
  <si>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</si>
  <si>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</si>
  <si>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</si>
  <si>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</si>
  <si>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</si>
  <si>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</si>
  <si>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</si>
  <si>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</si>
  <si>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</si>
  <si>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</si>
  <si>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</si>
  <si>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</si>
  <si>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</si>
  <si>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</si>
  <si>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</si>
  <si>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</si>
  <si>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</si>
  <si>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</si>
  <si>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</si>
  <si>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</si>
  <si>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</si>
  <si>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</si>
  <si>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</si>
  <si>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</si>
  <si>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</si>
  <si>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</si>
  <si>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</si>
  <si>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</si>
  <si>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</si>
  <si>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</si>
  <si>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</si>
  <si>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</si>
  <si>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</si>
  <si>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</si>
  <si>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</si>
  <si>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</si>
  <si>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</si>
  <si>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</si>
  <si>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</si>
  <si>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</si>
  <si>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</si>
  <si>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</si>
  <si>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</si>
  <si>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</si>
  <si>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</si>
  <si>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</si>
  <si>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</si>
  <si>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</si>
  <si>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</si>
  <si>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</si>
  <si>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</si>
  <si>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</si>
  <si>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</si>
  <si>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</si>
  <si>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</si>
  <si>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</si>
  <si>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</si>
  <si>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</si>
  <si>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</si>
  <si>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</si>
  <si>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</si>
  <si>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</si>
  <si>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</si>
  <si>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</si>
  <si>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</si>
  <si>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</si>
  <si>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</si>
  <si>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</si>
  <si>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</si>
  <si>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</si>
  <si>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</si>
  <si>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</si>
  <si>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</si>
  <si>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</si>
  <si>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</si>
  <si>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</si>
  <si>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</si>
  <si>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</si>
  <si>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</si>
  <si>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</si>
  <si>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</si>
  <si>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</si>
  <si>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</si>
  <si>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</si>
  <si>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</si>
  <si>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</si>
  <si>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</si>
  <si>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</si>
  <si>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</si>
  <si>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</si>
  <si>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</si>
  <si>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</si>
  <si>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</si>
  <si>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</si>
  <si>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</si>
  <si>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</si>
  <si>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</si>
  <si>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</si>
  <si>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</si>
  <si>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</si>
  <si>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</si>
  <si>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</si>
  <si>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</si>
  <si>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</si>
  <si>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</si>
  <si>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</si>
  <si>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</si>
  <si>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</si>
  <si>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</si>
  <si>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</si>
  <si>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</si>
  <si>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</si>
  <si>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</si>
  <si>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</si>
  <si>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</si>
  <si>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</si>
  <si>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</si>
  <si>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</si>
  <si>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</si>
  <si>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</si>
  <si>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</si>
  <si>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</si>
  <si>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</si>
  <si>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</si>
  <si>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</si>
  <si>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</si>
  <si>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</si>
  <si>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</si>
  <si>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</si>
  <si>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</si>
  <si>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</si>
  <si>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</si>
  <si>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</si>
  <si>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</si>
  <si>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</si>
  <si>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</si>
  <si>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</si>
  <si>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</si>
  <si>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</si>
  <si>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</si>
  <si>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</si>
  <si>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</si>
  <si>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</si>
  <si>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</si>
  <si>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</si>
  <si>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</si>
  <si>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</si>
  <si>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</si>
  <si>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</si>
  <si>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</si>
  <si>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</si>
  <si>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</si>
  <si>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</si>
  <si>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</si>
  <si>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</si>
  <si>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</si>
  <si>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</si>
  <si>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</si>
  <si>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</si>
  <si>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</si>
  <si>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</si>
  <si>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</si>
  <si>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</si>
  <si>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</si>
  <si>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</si>
  <si>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</si>
  <si>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</si>
  <si>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</si>
  <si>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</si>
  <si>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</si>
  <si>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</si>
  <si>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</si>
  <si>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</si>
  <si>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</si>
  <si>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</si>
  <si>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</si>
  <si>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</si>
  <si>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</si>
  <si>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</si>
  <si>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</si>
  <si>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</si>
  <si>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</si>
  <si>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</si>
  <si>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</si>
  <si>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</si>
  <si>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</si>
  <si>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</si>
  <si>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</si>
  <si>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</si>
  <si>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</si>
  <si>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</si>
  <si>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</si>
  <si>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</si>
  <si>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</si>
  <si>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</si>
  <si>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</si>
  <si>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</si>
  <si>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</si>
  <si>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</si>
  <si>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</si>
  <si>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</si>
  <si>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</si>
  <si>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</si>
  <si>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</si>
  <si>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</si>
  <si>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</si>
  <si>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</si>
  <si>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</si>
  <si>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</si>
  <si>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</si>
  <si>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</si>
  <si>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</si>
  <si>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</si>
  <si>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</si>
  <si>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</si>
  <si>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</si>
  <si>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</si>
  <si>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</si>
  <si>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</si>
  <si>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</si>
  <si>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</si>
  <si>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</si>
  <si>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</si>
  <si>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</si>
  <si>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</si>
  <si>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</si>
  <si>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</si>
  <si>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</si>
  <si>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</si>
  <si>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</si>
  <si>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</si>
  <si>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</si>
  <si>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</si>
  <si>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</si>
  <si>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</si>
  <si>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</si>
  <si>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</si>
  <si>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</si>
  <si>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</si>
  <si>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</si>
  <si>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</si>
  <si>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</si>
  <si>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</si>
  <si>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</si>
  <si>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</si>
  <si>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</si>
  <si>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</si>
  <si>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</si>
  <si>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</si>
  <si>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</si>
  <si>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</si>
  <si>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</si>
  <si>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</si>
  <si>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</si>
  <si>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</si>
  <si>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</si>
  <si>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</si>
  <si>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</si>
  <si>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</si>
  <si>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</si>
  <si>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</si>
  <si>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</si>
  <si>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</si>
  <si>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</si>
  <si>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</si>
  <si>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</si>
  <si>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</si>
  <si>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</si>
  <si>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</si>
  <si>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</si>
  <si>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</si>
  <si>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</si>
  <si>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</si>
  <si>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</si>
  <si>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</si>
  <si>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</si>
  <si>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</si>
  <si>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</si>
  <si>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</si>
  <si>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</si>
  <si>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</si>
  <si>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</si>
  <si>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</si>
  <si>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</si>
  <si>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</si>
  <si>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</si>
  <si>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</si>
  <si>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</si>
  <si>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</si>
  <si>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</si>
  <si>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</si>
  <si>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</si>
  <si>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</si>
  <si>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</si>
  <si>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</si>
  <si>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</si>
  <si>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</si>
  <si>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</si>
  <si>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</si>
  <si>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</si>
  <si>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</si>
  <si>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</si>
  <si>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</si>
  <si>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</si>
  <si>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</si>
  <si>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</si>
  <si>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</si>
  <si>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</si>
  <si>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</si>
  <si>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</si>
  <si>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</si>
  <si>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</si>
  <si>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</si>
  <si>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</si>
  <si>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</si>
  <si>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</si>
  <si>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</si>
  <si>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</si>
  <si>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</si>
  <si>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</si>
  <si>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</si>
  <si>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</si>
  <si>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</si>
  <si>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</si>
  <si>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</si>
  <si>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</si>
  <si>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</si>
  <si>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</si>
  <si>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</si>
  <si>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</si>
  <si>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</si>
  <si>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</si>
  <si>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</si>
  <si>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</si>
  <si>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</si>
  <si>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</si>
  <si>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</si>
  <si>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</si>
  <si>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</si>
  <si>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</si>
  <si>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</si>
  <si>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</si>
  <si>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</si>
  <si>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</si>
  <si>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</si>
  <si>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</si>
  <si>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</si>
  <si>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</si>
  <si>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</si>
  <si>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</si>
  <si>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</si>
  <si>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</si>
  <si>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</si>
  <si>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</si>
  <si>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</si>
  <si>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</si>
  <si>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</si>
  <si>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</si>
  <si>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</si>
  <si>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</si>
  <si>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</si>
  <si>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</si>
  <si>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</si>
  <si>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</si>
  <si>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</si>
  <si>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</si>
  <si>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</si>
  <si>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</si>
  <si>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</si>
  <si>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</si>
  <si>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</si>
  <si>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</si>
  <si>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</si>
  <si>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</si>
  <si>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</si>
  <si>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</si>
  <si>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</si>
  <si>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</si>
  <si>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</si>
  <si>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</si>
  <si>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</si>
  <si>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</si>
  <si>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</si>
  <si>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</si>
  <si>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</si>
  <si>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</si>
  <si>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</si>
  <si>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</si>
  <si>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</si>
  <si>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</si>
  <si>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</si>
  <si>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</si>
  <si>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</si>
  <si>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</si>
  <si>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</si>
  <si>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</si>
  <si>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</si>
  <si>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</si>
  <si>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</si>
  <si>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</si>
  <si>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</si>
  <si>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</si>
  <si>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</si>
  <si>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</si>
  <si>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</si>
  <si>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</si>
  <si>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</si>
  <si>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</si>
  <si>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</si>
  <si>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</si>
  <si>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</si>
  <si>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</si>
  <si>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</si>
  <si>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</si>
  <si>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</si>
  <si>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</si>
  <si>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</si>
  <si>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</si>
  <si>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</si>
  <si>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</si>
  <si>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</si>
  <si>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</si>
  <si>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</si>
  <si>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</si>
  <si>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</si>
  <si>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</si>
  <si>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</si>
  <si>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</si>
  <si>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</si>
  <si>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</si>
  <si>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</si>
  <si>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</si>
  <si>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</si>
  <si>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</si>
  <si>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</si>
  <si>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</si>
  <si>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</si>
  <si>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</si>
  <si>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</si>
  <si>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</si>
  <si>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</si>
  <si>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</si>
  <si>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</si>
  <si>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</si>
  <si>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</si>
  <si>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</si>
  <si>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</si>
  <si>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</si>
  <si>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</si>
  <si>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</si>
  <si>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</si>
  <si>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</si>
  <si>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</si>
  <si>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</si>
  <si>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</si>
  <si>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</si>
  <si>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</si>
  <si>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</si>
  <si>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</si>
  <si>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</si>
  <si>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</si>
  <si>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</si>
  <si>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</si>
  <si>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</si>
  <si>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</si>
  <si>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</si>
  <si>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</si>
  <si>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</si>
  <si>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</si>
  <si>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</si>
  <si>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</si>
  <si>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</si>
  <si>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</si>
  <si>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</si>
  <si>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</si>
  <si>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</si>
  <si>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</si>
  <si>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</si>
  <si>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</si>
  <si>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</si>
  <si>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</si>
  <si>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</si>
  <si>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</si>
  <si>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</si>
  <si>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</si>
  <si>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</si>
  <si>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</si>
  <si>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</si>
  <si>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</si>
  <si>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</si>
  <si>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</si>
  <si>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</si>
  <si>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</si>
  <si>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</si>
  <si>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</si>
  <si>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</si>
  <si>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</si>
  <si>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</si>
  <si>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</si>
  <si>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</si>
  <si>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</si>
  <si>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</si>
  <si>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</si>
  <si>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</si>
  <si>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</si>
  <si>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</si>
  <si>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</si>
  <si>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</si>
  <si>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</si>
  <si>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</si>
  <si>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</si>
  <si>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</si>
  <si>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</si>
  <si>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</si>
  <si>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</si>
  <si>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</si>
  <si>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</si>
  <si>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</si>
  <si>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</si>
  <si>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</si>
  <si>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</si>
  <si>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</si>
  <si>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</si>
  <si>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</si>
  <si>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</si>
  <si>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</si>
  <si>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</si>
  <si>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</si>
  <si>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</si>
  <si>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</si>
  <si>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</si>
  <si>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</si>
  <si>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</si>
  <si>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</si>
  <si>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</si>
  <si>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</si>
  <si>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</si>
  <si>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</si>
  <si>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</si>
  <si>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</si>
  <si>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</si>
  <si>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</si>
  <si>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</si>
  <si>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</si>
  <si>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</si>
  <si>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</si>
  <si>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</si>
  <si>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</si>
  <si>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</si>
  <si>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</si>
  <si>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</si>
  <si>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</si>
  <si>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</si>
  <si>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</si>
  <si>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</si>
  <si>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</si>
  <si>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</si>
  <si>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</si>
  <si>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</si>
  <si>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</si>
  <si>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</si>
  <si>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</si>
  <si>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</si>
  <si>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</si>
  <si>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</si>
  <si>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</si>
  <si>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</si>
  <si>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</si>
  <si>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</si>
  <si>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</si>
  <si>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</si>
  <si>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</si>
  <si>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</si>
  <si>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</si>
  <si>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</si>
  <si>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</si>
  <si>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</si>
  <si>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</si>
  <si>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</si>
  <si>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</si>
  <si>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</si>
  <si>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</si>
  <si>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</si>
  <si>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</si>
  <si>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</si>
  <si>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</si>
  <si>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</si>
  <si>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</si>
  <si>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</si>
  <si>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</si>
  <si>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</si>
  <si>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</si>
  <si>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</si>
  <si>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</si>
  <si>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</si>
  <si>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</si>
  <si>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</si>
  <si>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</si>
  <si>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</si>
  <si>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</si>
  <si>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</si>
  <si>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</si>
  <si>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</si>
  <si>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</si>
  <si>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</si>
  <si>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</si>
  <si>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</si>
  <si>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</si>
  <si>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</si>
  <si>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</si>
  <si>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</si>
  <si>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</si>
  <si>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</si>
  <si>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</si>
  <si>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</si>
  <si>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</si>
  <si>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</si>
  <si>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</si>
  <si>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</si>
  <si>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</si>
  <si>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</si>
  <si>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</si>
  <si>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</si>
  <si>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</si>
  <si>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</si>
  <si>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</si>
  <si>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</si>
  <si>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</si>
  <si>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</si>
  <si>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</si>
  <si>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</si>
  <si>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</si>
  <si>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</si>
  <si>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</si>
  <si>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</si>
  <si>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</si>
  <si>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</si>
  <si>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</si>
  <si>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</si>
  <si>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</si>
  <si>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</si>
  <si>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</si>
  <si>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</si>
  <si>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</si>
  <si>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</si>
  <si>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</si>
  <si>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</si>
  <si>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</si>
  <si>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</si>
  <si>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</si>
  <si>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</si>
  <si>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</si>
  <si>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</si>
  <si>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</si>
  <si>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</si>
  <si>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</si>
  <si>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</si>
  <si>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</si>
  <si>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</si>
  <si>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</si>
  <si>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</si>
  <si>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</si>
  <si>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</si>
  <si>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</si>
  <si>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</si>
  <si>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</si>
  <si>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</si>
  <si>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</si>
  <si>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</si>
  <si>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</si>
  <si>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</si>
  <si>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</si>
  <si>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</si>
  <si>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</si>
  <si>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</si>
  <si>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</si>
  <si>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</si>
  <si>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</si>
  <si>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</si>
  <si>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</si>
  <si>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</si>
  <si>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</si>
  <si>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</si>
  <si>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</si>
  <si>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</si>
  <si>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</si>
  <si>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</si>
  <si>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</si>
  <si>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</si>
  <si>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</si>
  <si>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</si>
  <si>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</si>
  <si>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</si>
  <si>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</si>
  <si>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</si>
  <si>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</si>
  <si>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</si>
  <si>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</si>
  <si>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</si>
  <si>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</si>
  <si>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</si>
  <si>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</si>
  <si>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</si>
  <si>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</si>
  <si>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</si>
  <si>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</si>
  <si>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</si>
  <si>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</si>
  <si>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</si>
  <si>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</si>
  <si>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</si>
  <si>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</si>
  <si>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</si>
  <si>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</si>
  <si>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</si>
  <si>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</si>
  <si>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</si>
  <si>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</si>
  <si>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</si>
  <si>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</si>
  <si>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</si>
  <si>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</si>
  <si>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</si>
  <si>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</si>
  <si>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</si>
  <si>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</si>
  <si>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</si>
  <si>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</si>
  <si>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</si>
  <si>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</si>
  <si>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</si>
  <si>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</si>
  <si>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</si>
  <si>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</si>
  <si>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</si>
  <si>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</si>
  <si>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</si>
  <si>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</si>
  <si>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</si>
  <si>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</si>
  <si>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</si>
  <si>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</si>
  <si>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</si>
  <si>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</si>
  <si>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</si>
  <si>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</si>
  <si>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</si>
  <si>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</si>
  <si>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</si>
  <si>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</si>
  <si>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</si>
  <si>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</si>
  <si>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</si>
  <si>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</si>
  <si>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</si>
  <si>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</si>
  <si>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</si>
  <si>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</si>
  <si>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</si>
  <si>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</si>
  <si>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</si>
  <si>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</si>
  <si>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</si>
  <si>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</si>
  <si>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</si>
  <si>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</si>
  <si>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</si>
  <si>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</si>
  <si>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</si>
  <si>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</si>
  <si>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</si>
  <si>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</si>
  <si>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</si>
  <si>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</si>
  <si>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</si>
  <si>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</si>
  <si>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</si>
  <si>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</si>
  <si>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</si>
  <si>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</si>
  <si>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</si>
  <si>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</si>
  <si>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</si>
  <si>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</si>
  <si>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</si>
  <si>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</si>
  <si>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</si>
  <si>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</si>
  <si>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</si>
  <si>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</si>
  <si>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</si>
  <si>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</si>
  <si>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</si>
  <si>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</si>
  <si>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</si>
  <si>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</si>
  <si>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</si>
  <si>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</si>
  <si>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</si>
  <si>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</si>
  <si>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</si>
  <si>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</si>
  <si>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</si>
  <si>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</si>
  <si>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</si>
  <si>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</si>
  <si>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</si>
  <si>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</si>
  <si>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</si>
  <si>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</si>
  <si>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</si>
  <si>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</si>
  <si>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</si>
  <si>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</si>
  <si>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</si>
  <si>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</si>
  <si>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</si>
  <si>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</si>
  <si>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</si>
  <si>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</si>
  <si>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</si>
  <si>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</si>
  <si>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</si>
  <si>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</si>
  <si>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</si>
  <si>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</si>
  <si>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</si>
  <si>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</si>
  <si>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</si>
  <si>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</si>
  <si>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</si>
  <si>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</si>
  <si>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</si>
  <si>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</si>
  <si>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</si>
  <si>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</si>
  <si>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</si>
  <si>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</si>
  <si>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</si>
  <si>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</si>
  <si>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</si>
  <si>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</si>
  <si>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</si>
  <si>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</si>
  <si>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</si>
  <si>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</si>
  <si>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</si>
  <si>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</si>
  <si>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</si>
  <si>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</si>
  <si>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</si>
  <si>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</si>
  <si>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</si>
  <si>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</si>
  <si>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</si>
  <si>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</si>
  <si>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</si>
  <si>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</si>
  <si>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</si>
  <si>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</si>
  <si>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</si>
  <si>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</si>
  <si>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</si>
  <si>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</si>
  <si>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</si>
  <si>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</si>
  <si>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</si>
  <si>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</si>
  <si>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</si>
  <si>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</si>
  <si>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</si>
  <si>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</si>
  <si>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</si>
  <si>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</si>
  <si>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</si>
  <si>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</si>
  <si>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</si>
  <si>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</si>
  <si>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</si>
  <si>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</si>
  <si>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</si>
  <si>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</si>
  <si>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</si>
  <si>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</si>
  <si>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</si>
  <si>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</si>
  <si>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</si>
  <si>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</si>
  <si>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</si>
  <si>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</si>
  <si>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</si>
  <si>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</si>
  <si>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</si>
  <si>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</si>
  <si>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</si>
  <si>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</si>
  <si>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</si>
  <si>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</si>
  <si>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</si>
  <si>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</si>
  <si>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</si>
  <si>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</si>
  <si>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</si>
  <si>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</si>
  <si>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</si>
  <si>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</si>
  <si>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</si>
  <si>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</si>
  <si>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</si>
  <si>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</si>
  <si>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</si>
  <si>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</si>
  <si>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</si>
  <si>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</si>
  <si>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</si>
  <si>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</si>
  <si>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</si>
  <si>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</si>
  <si>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</si>
  <si>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</si>
  <si>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</si>
  <si>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</si>
  <si>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</si>
  <si>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</si>
  <si>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</si>
  <si>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</si>
  <si>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</si>
  <si>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</si>
  <si>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</si>
  <si>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</si>
  <si>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</si>
  <si>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</si>
  <si>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</si>
  <si>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</si>
  <si>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</si>
  <si>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</si>
  <si>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</si>
  <si>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</si>
  <si>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</si>
  <si>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</si>
  <si>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</si>
  <si>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</si>
  <si>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</si>
  <si>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</si>
  <si>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</si>
  <si>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</si>
  <si>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</si>
  <si>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</si>
  <si>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</si>
  <si>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</si>
  <si>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</si>
  <si>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</si>
  <si>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</si>
  <si>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</si>
  <si>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</si>
  <si>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</si>
  <si>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</si>
  <si>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</si>
  <si>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</si>
  <si>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</si>
  <si>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</si>
  <si>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</si>
  <si>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</si>
  <si>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</si>
  <si>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</si>
  <si>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</si>
  <si>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</si>
  <si>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</si>
  <si>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</si>
  <si>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</si>
  <si>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</si>
  <si>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</si>
  <si>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</si>
  <si>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</si>
  <si>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</si>
  <si>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</si>
  <si>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</si>
  <si>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</si>
  <si>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</si>
  <si>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</si>
  <si>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</si>
  <si>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</si>
  <si>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</si>
  <si>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</si>
  <si>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</si>
  <si>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</si>
  <si>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</si>
  <si>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</si>
  <si>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</si>
  <si>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</si>
  <si>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</si>
  <si>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</si>
  <si>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</si>
  <si>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</si>
  <si>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</si>
  <si>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</si>
  <si>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</si>
  <si>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</si>
  <si>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</si>
  <si>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</si>
  <si>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</si>
  <si>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</si>
  <si>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</si>
  <si>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</si>
  <si>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</si>
  <si>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</si>
  <si>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</si>
  <si>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</si>
  <si>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</si>
  <si>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</si>
  <si>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</si>
  <si>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</si>
  <si>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</si>
  <si>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</si>
  <si>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</si>
  <si>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</si>
  <si>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</si>
  <si>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</si>
  <si>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</si>
  <si>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</si>
  <si>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</si>
  <si>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</si>
  <si>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</si>
  <si>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</si>
  <si>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</si>
  <si>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</si>
  <si>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</si>
  <si>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</si>
  <si>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</si>
  <si>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</si>
  <si>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</si>
  <si>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</si>
  <si>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</si>
  <si>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</si>
  <si>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</si>
  <si>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</si>
  <si>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</si>
  <si>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</si>
  <si>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</si>
  <si>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</si>
  <si>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</si>
  <si>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</si>
  <si>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</si>
  <si>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</si>
  <si>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</si>
  <si>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</si>
  <si>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</si>
  <si>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</si>
  <si>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</si>
  <si>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</si>
  <si>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</si>
  <si>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</si>
  <si>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</si>
  <si>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</si>
  <si>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</si>
  <si>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</si>
  <si>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</si>
  <si>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</si>
  <si>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</si>
  <si>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</si>
  <si>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</si>
  <si>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</si>
  <si>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</si>
  <si>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</si>
  <si>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</si>
  <si>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</si>
  <si>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</si>
  <si>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</si>
  <si>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</si>
  <si>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</si>
  <si>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</si>
  <si>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</si>
  <si>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</si>
  <si>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</si>
  <si>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</si>
  <si>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</si>
  <si>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</si>
  <si>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</si>
  <si>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</si>
  <si>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</si>
  <si>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</si>
  <si>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</si>
  <si>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</si>
  <si>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</si>
  <si>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</si>
  <si>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</si>
  <si>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</si>
  <si>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</si>
  <si>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</si>
  <si>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</si>
  <si>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</si>
  <si>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</si>
  <si>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</si>
  <si>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</si>
  <si>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</si>
  <si>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</si>
  <si>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</si>
  <si>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</si>
  <si>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</si>
  <si>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</si>
  <si>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</si>
  <si>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</si>
  <si>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</si>
  <si>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</si>
  <si>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</si>
  <si>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</si>
  <si>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</si>
  <si>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</si>
  <si>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</si>
  <si>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</si>
  <si>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</si>
  <si>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</si>
  <si>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</si>
  <si>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</si>
  <si>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</si>
  <si>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</si>
  <si>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</si>
  <si>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</si>
  <si>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</si>
  <si>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</si>
  <si>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</si>
  <si>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</si>
  <si>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</si>
  <si>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</si>
  <si>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</si>
  <si>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</si>
  <si>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</si>
  <si>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</si>
  <si>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</si>
  <si>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</si>
  <si>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</si>
  <si>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</si>
  <si>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</si>
  <si>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</si>
  <si>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</si>
  <si>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</si>
  <si>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</si>
  <si>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</si>
  <si>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</si>
  <si>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</si>
  <si>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</si>
  <si>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</si>
  <si>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</si>
  <si>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</si>
  <si>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</si>
  <si>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</si>
  <si>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</si>
  <si>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</si>
  <si>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</si>
  <si>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</si>
  <si>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</si>
  <si>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</si>
  <si>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</si>
  <si>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</si>
  <si>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</si>
  <si>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</si>
  <si>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</si>
  <si>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</si>
  <si>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</si>
  <si>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</si>
  <si>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</si>
  <si>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</si>
  <si>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</si>
  <si>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</si>
  <si>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</si>
  <si>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</si>
  <si>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</si>
  <si>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</si>
  <si>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</si>
  <si>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</si>
  <si>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</si>
  <si>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</si>
  <si>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</si>
  <si>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</si>
  <si>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</si>
  <si>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</si>
  <si>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</si>
  <si>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</si>
  <si>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</si>
  <si>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</si>
  <si>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</si>
  <si>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</si>
  <si>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</si>
  <si>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</si>
  <si>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</si>
  <si>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</si>
  <si>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</si>
  <si>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</si>
  <si>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</si>
  <si>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</si>
  <si>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</si>
  <si>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</si>
  <si>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</si>
  <si>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</si>
  <si>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</si>
  <si>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</si>
  <si>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</si>
  <si>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</si>
  <si>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</si>
  <si>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</si>
  <si>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</si>
  <si>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</si>
  <si>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</si>
  <si>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</si>
  <si>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</si>
  <si>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</si>
  <si>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</si>
  <si>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</si>
  <si>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</si>
  <si>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</si>
  <si>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</si>
  <si>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</si>
  <si>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</si>
  <si>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</si>
  <si>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</si>
  <si>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</si>
  <si>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</si>
  <si>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</si>
  <si>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</si>
  <si>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</si>
  <si>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</si>
  <si>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</si>
  <si>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</si>
  <si>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</si>
  <si>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</si>
  <si>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</si>
  <si>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</si>
  <si>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</si>
  <si>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</si>
  <si>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</si>
  <si>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</si>
  <si>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</si>
  <si>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</si>
  <si>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</si>
  <si>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</si>
  <si>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</si>
  <si>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</si>
  <si>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</si>
  <si>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</si>
  <si>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</si>
  <si>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</si>
  <si>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</si>
  <si>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</si>
  <si>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</si>
  <si>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</si>
  <si>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</si>
  <si>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</si>
  <si>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</si>
  <si>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</si>
  <si>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</si>
  <si>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</si>
  <si>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</si>
  <si>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</si>
  <si>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</si>
  <si>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</si>
  <si>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</si>
  <si>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</si>
  <si>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</si>
  <si>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</si>
  <si>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</si>
  <si>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</si>
  <si>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</si>
  <si>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</si>
  <si>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</si>
  <si>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</si>
  <si>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</si>
  <si>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</si>
  <si>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</si>
  <si>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</si>
  <si>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</si>
  <si>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</si>
  <si>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</si>
  <si>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</si>
  <si>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</si>
  <si>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</si>
  <si>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</si>
  <si>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</si>
  <si>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</si>
  <si>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</si>
  <si>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</si>
  <si>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</si>
  <si>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</si>
  <si>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</si>
  <si>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</si>
  <si>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</si>
  <si>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</si>
  <si>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</si>
  <si>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</si>
  <si>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</si>
  <si>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</si>
  <si>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</si>
  <si>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</si>
  <si>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</si>
  <si>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</si>
  <si>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</si>
  <si>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</si>
  <si>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</si>
  <si>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</si>
  <si>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</si>
  <si>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</si>
  <si>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</si>
  <si>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</si>
  <si>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</si>
  <si>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</si>
  <si>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</si>
  <si>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</si>
  <si>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</si>
  <si>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</si>
  <si>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</si>
  <si>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</si>
  <si>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</si>
  <si>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</si>
  <si>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</si>
  <si>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</si>
  <si>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</si>
  <si>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</si>
  <si>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</si>
  <si>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</si>
  <si>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</si>
  <si>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</si>
  <si>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</si>
  <si>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</si>
  <si>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</si>
  <si>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</si>
  <si>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</si>
  <si>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</si>
  <si>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</si>
  <si>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</si>
  <si>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</si>
  <si>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</si>
  <si>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</si>
  <si>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</si>
  <si>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</si>
  <si>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</si>
  <si>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</si>
  <si>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</si>
  <si>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</si>
  <si>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</si>
  <si>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</si>
  <si>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</si>
  <si>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</si>
  <si>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</si>
  <si>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</si>
  <si>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</si>
  <si>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</si>
  <si>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</si>
  <si>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</si>
  <si>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</si>
  <si>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</si>
  <si>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</si>
  <si>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</si>
  <si>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</si>
  <si>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</si>
  <si>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</si>
  <si>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</si>
  <si>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</si>
  <si>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</si>
  <si>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</si>
  <si>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</si>
  <si>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</si>
  <si>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</si>
  <si>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</si>
  <si>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</si>
  <si>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</si>
  <si>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</si>
  <si>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</si>
  <si>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</si>
  <si>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</si>
  <si>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</si>
  <si>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</si>
  <si>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</si>
  <si>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</si>
  <si>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</si>
  <si>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</si>
  <si>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</si>
  <si>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</si>
  <si>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</si>
  <si>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</si>
  <si>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</si>
  <si>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</si>
  <si>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</si>
  <si>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</si>
  <si>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</si>
  <si>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</si>
  <si>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</si>
  <si>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</si>
  <si>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</si>
  <si>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</si>
  <si>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</si>
  <si>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</si>
  <si>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</si>
  <si>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</si>
  <si>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</si>
  <si>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</si>
  <si>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</si>
  <si>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</si>
  <si>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</si>
  <si>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</si>
  <si>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</si>
  <si>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</si>
  <si>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</si>
  <si>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</si>
  <si>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</si>
  <si>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</si>
  <si>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</si>
  <si>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</si>
  <si>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</si>
  <si>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</si>
  <si>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</si>
  <si>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</si>
  <si>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</si>
  <si>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</si>
  <si>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</si>
  <si>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</si>
  <si>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</si>
  <si>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</si>
  <si>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</si>
  <si>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</si>
  <si>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</si>
  <si>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</si>
  <si>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</si>
  <si>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</si>
  <si>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</si>
  <si>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</si>
  <si>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</si>
  <si>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</si>
  <si>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</si>
  <si>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</si>
  <si>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</si>
  <si>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</si>
  <si>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</si>
  <si>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</si>
  <si>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</si>
  <si>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</si>
  <si>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</si>
  <si>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</si>
  <si>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</si>
  <si>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</si>
  <si>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</si>
  <si>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</si>
  <si>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</si>
  <si>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</si>
  <si>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</si>
  <si>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</si>
  <si>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</si>
  <si>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</si>
  <si>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</si>
  <si>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</si>
  <si>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</si>
  <si>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</si>
  <si>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</si>
  <si>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</si>
  <si>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</si>
  <si>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</si>
  <si>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</si>
  <si>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</si>
  <si>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</si>
  <si>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</si>
  <si>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</si>
  <si>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</si>
  <si>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</si>
  <si>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</si>
  <si>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</si>
  <si>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</si>
  <si>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</si>
  <si>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</si>
  <si>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</si>
  <si>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</si>
  <si>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</si>
  <si>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</si>
  <si>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</si>
  <si>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</si>
  <si>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</si>
  <si>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</si>
  <si>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</si>
  <si>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</si>
  <si>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</si>
  <si>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</si>
  <si>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</si>
  <si>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</si>
  <si>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</si>
  <si>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</si>
  <si>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</si>
  <si>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</si>
  <si>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</si>
  <si>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</si>
  <si>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</si>
  <si>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</si>
  <si>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</si>
  <si>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</si>
  <si>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</si>
  <si>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</si>
  <si>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</si>
  <si>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</si>
  <si>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</si>
  <si>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</si>
  <si>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</si>
  <si>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</si>
  <si>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</si>
  <si>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</si>
  <si>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</si>
  <si>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</si>
  <si>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</si>
  <si>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</si>
  <si>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</si>
  <si>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</si>
  <si>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</si>
  <si>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</si>
  <si>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</si>
  <si>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</si>
  <si>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</si>
  <si>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</si>
  <si>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</si>
  <si>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</si>
  <si>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</si>
  <si>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</si>
  <si>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</si>
  <si>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</si>
  <si>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</si>
  <si>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</si>
  <si>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</si>
  <si>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</si>
  <si>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</si>
  <si>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</si>
  <si>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</si>
  <si>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</si>
  <si>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</si>
  <si>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</si>
  <si>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</si>
  <si>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</si>
  <si>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</si>
  <si>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</si>
  <si>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</si>
  <si>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</si>
  <si>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</si>
  <si>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</si>
  <si>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</si>
  <si>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</si>
  <si>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</si>
  <si>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</si>
  <si>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</si>
  <si>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</si>
  <si>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</si>
  <si>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</si>
  <si>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</si>
  <si>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</si>
  <si>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</si>
  <si>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</si>
  <si>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</si>
  <si>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</si>
  <si>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</si>
  <si>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</si>
  <si>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</si>
  <si>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</si>
  <si>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</si>
  <si>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</si>
  <si>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</si>
  <si>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</si>
  <si>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</si>
  <si>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</si>
  <si>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</si>
  <si>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</si>
  <si>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</si>
  <si>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</si>
  <si>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</si>
  <si>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</si>
  <si>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</si>
  <si>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</si>
  <si>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</si>
  <si>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</si>
  <si>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</si>
  <si>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</si>
  <si>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</si>
  <si>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</si>
  <si>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</si>
  <si>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</si>
  <si>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</si>
  <si>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</si>
  <si>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</si>
  <si>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</si>
  <si>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</si>
  <si>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</si>
  <si>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</si>
  <si>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</si>
  <si>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</si>
  <si>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</si>
  <si>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</si>
  <si>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</si>
  <si>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</si>
  <si>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</si>
  <si>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</si>
  <si>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</si>
  <si>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</si>
  <si>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</si>
  <si>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</si>
  <si>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</si>
  <si>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</si>
  <si>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</si>
  <si>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</si>
  <si>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</si>
  <si>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</si>
  <si>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</si>
  <si>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</si>
  <si>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</si>
  <si>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</si>
  <si>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</si>
  <si>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</si>
  <si>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</si>
  <si>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</si>
  <si>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</si>
  <si>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</si>
  <si>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</si>
  <si>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</si>
  <si>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</si>
  <si>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</si>
  <si>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</si>
  <si>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</si>
  <si>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</si>
  <si>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</si>
  <si>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</si>
  <si>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</si>
  <si>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</si>
  <si>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</si>
  <si>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</si>
  <si>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</si>
  <si>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</si>
  <si>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</si>
  <si>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</si>
  <si>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</si>
  <si>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</si>
  <si>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</si>
  <si>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</si>
  <si>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</si>
  <si>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</si>
  <si>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</si>
  <si>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</si>
  <si>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</si>
  <si>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</si>
  <si>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</si>
  <si>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</si>
  <si>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</si>
  <si>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</si>
  <si>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</si>
  <si>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</si>
  <si>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</si>
  <si>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</si>
  <si>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</si>
  <si>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</si>
  <si>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</si>
  <si>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</si>
  <si>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</si>
  <si>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</si>
  <si>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</si>
  <si>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</si>
  <si>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</si>
  <si>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</si>
  <si>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</si>
  <si>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</si>
  <si>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</si>
  <si>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</si>
  <si>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</si>
  <si>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</si>
  <si>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</si>
  <si>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</si>
  <si>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</si>
  <si>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</si>
  <si>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</si>
  <si>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</si>
  <si>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</si>
  <si>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</si>
  <si>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</si>
  <si>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</si>
  <si>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</si>
  <si>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</si>
  <si>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</si>
  <si>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</si>
  <si>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</si>
  <si>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</si>
  <si>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</si>
  <si>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</si>
  <si>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</si>
  <si>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</si>
  <si>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</si>
  <si>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</si>
  <si>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</si>
  <si>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</si>
  <si>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</si>
  <si>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</si>
  <si>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</si>
  <si>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</si>
  <si>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</si>
  <si>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</si>
  <si>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</si>
  <si>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</si>
  <si>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</si>
  <si>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</si>
  <si>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</si>
  <si>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</si>
  <si>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</si>
  <si>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</si>
  <si>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</si>
  <si>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</si>
  <si>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</si>
  <si>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</si>
  <si>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</si>
  <si>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</si>
  <si>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</si>
  <si>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</si>
  <si>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</si>
  <si>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</si>
  <si>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</si>
  <si>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</si>
  <si>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</si>
  <si>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</si>
  <si>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</si>
  <si>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</si>
  <si>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</si>
  <si>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</si>
  <si>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</si>
  <si>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</si>
  <si>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</si>
  <si>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</si>
  <si>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</si>
  <si>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</si>
  <si>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</si>
  <si>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</si>
  <si>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</si>
  <si>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</si>
  <si>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</si>
  <si>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</si>
  <si>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</si>
  <si>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</si>
  <si>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</si>
  <si>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</si>
  <si>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</si>
  <si>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</si>
  <si>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</si>
  <si>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</si>
  <si>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</si>
  <si>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</si>
  <si>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</si>
  <si>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</si>
  <si>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</si>
  <si>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</si>
  <si>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</si>
  <si>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</si>
  <si>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</si>
  <si>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</si>
  <si>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</si>
  <si>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</si>
  <si>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</si>
  <si>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</si>
  <si>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</si>
  <si>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</si>
  <si>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</si>
  <si>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</si>
  <si>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</si>
  <si>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</si>
  <si>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</si>
  <si>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</si>
  <si>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</si>
  <si>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</si>
  <si>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</si>
  <si>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</si>
  <si>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</si>
  <si>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</si>
  <si>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</si>
  <si>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</si>
  <si>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</si>
  <si>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</si>
  <si>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</si>
  <si>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</si>
  <si>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</si>
  <si>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</si>
  <si>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</si>
  <si>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</si>
  <si>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</si>
  <si>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</si>
  <si>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</si>
  <si>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</si>
  <si>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</si>
  <si>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</si>
  <si>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</si>
  <si>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</si>
  <si>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</si>
  <si>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</si>
  <si>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</si>
  <si>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</si>
  <si>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</si>
  <si>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</si>
  <si>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</si>
  <si>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</si>
  <si>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</si>
  <si>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</si>
  <si>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</si>
  <si>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</si>
  <si>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</si>
  <si>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</si>
  <si>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</si>
  <si>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</si>
  <si>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</si>
  <si>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</si>
  <si>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</si>
  <si>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</si>
  <si>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</si>
  <si>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</si>
  <si>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</si>
  <si>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</si>
  <si>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</si>
  <si>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</si>
  <si>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</si>
  <si>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</si>
  <si>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</si>
  <si>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</si>
  <si>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</si>
  <si>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</si>
  <si>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</si>
  <si>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</si>
  <si>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</si>
  <si>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</si>
  <si>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</si>
  <si>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</si>
  <si>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</si>
  <si>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</si>
  <si>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</si>
  <si>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</si>
  <si>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</si>
  <si>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</si>
  <si>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</si>
  <si>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</si>
  <si>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</si>
  <si>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</si>
  <si>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</si>
  <si>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</si>
  <si>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</si>
  <si>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</si>
  <si>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</si>
  <si>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</si>
  <si>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</si>
  <si>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</si>
  <si>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</si>
  <si>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</si>
  <si>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</si>
  <si>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</si>
  <si>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</si>
  <si>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</si>
  <si>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</si>
  <si>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</si>
  <si>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</si>
  <si>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</si>
  <si>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</si>
  <si>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</si>
  <si>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</si>
  <si>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</si>
  <si>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</si>
  <si>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</si>
  <si>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</si>
  <si>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</si>
  <si>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</si>
  <si>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</si>
  <si>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</si>
  <si>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</si>
  <si>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</si>
  <si>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</si>
  <si>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</si>
  <si>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</si>
  <si>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</si>
  <si>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</si>
  <si>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</si>
  <si>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</si>
  <si>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</si>
  <si>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</si>
  <si>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</si>
  <si>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</si>
  <si>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</si>
  <si>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</si>
  <si>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</si>
  <si>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</si>
  <si>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</si>
  <si>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</si>
  <si>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</si>
  <si>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</si>
  <si>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</si>
  <si>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</si>
  <si>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</si>
  <si>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</si>
  <si>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</si>
  <si>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</si>
  <si>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</si>
  <si>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</si>
  <si>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</si>
  <si>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</si>
  <si>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</si>
  <si>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</si>
  <si>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</si>
  <si>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</si>
  <si>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</si>
  <si>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</si>
  <si>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</si>
  <si>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</si>
  <si>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</si>
  <si>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</si>
  <si>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</si>
  <si>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</si>
  <si>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</si>
  <si>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</si>
  <si>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</si>
  <si>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</si>
  <si>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</si>
  <si>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</si>
  <si>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</si>
  <si>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</si>
  <si>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</si>
  <si>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</si>
  <si>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</si>
  <si>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</si>
  <si>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</si>
  <si>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</si>
  <si>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</si>
  <si>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</si>
  <si>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</si>
  <si>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</si>
  <si>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</si>
  <si>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</si>
  <si>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</si>
  <si>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</si>
  <si>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</si>
  <si>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</si>
  <si>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</si>
  <si>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</si>
  <si>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</si>
  <si>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</si>
  <si>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</si>
  <si>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</si>
  <si>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</si>
  <si>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</si>
  <si>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</si>
  <si>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</si>
  <si>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</si>
  <si>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</si>
  <si>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</si>
  <si>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</si>
  <si>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</si>
  <si>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</si>
  <si>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</si>
  <si>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</si>
  <si>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</si>
  <si>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</si>
  <si>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</si>
  <si>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</si>
  <si>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</si>
  <si>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</si>
  <si>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</si>
  <si>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</si>
  <si>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</si>
  <si>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</si>
  <si>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</si>
  <si>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</si>
  <si>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</si>
  <si>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</si>
  <si>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</si>
  <si>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</si>
  <si>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</si>
  <si>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</si>
  <si>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</si>
  <si>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</si>
  <si>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</si>
  <si>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</si>
  <si>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</si>
  <si>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</si>
  <si>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</si>
  <si>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</si>
  <si>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</si>
  <si>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</si>
  <si>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</si>
  <si>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</si>
  <si>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</si>
  <si>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</si>
  <si>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</si>
  <si>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</si>
  <si>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</si>
  <si>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</si>
  <si>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</si>
  <si>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</si>
  <si>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</si>
  <si>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</si>
  <si>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</si>
  <si>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</si>
  <si>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</si>
  <si>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</si>
  <si>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</si>
  <si>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</si>
  <si>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</si>
  <si>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</si>
  <si>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</si>
  <si>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</si>
  <si>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</si>
  <si>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</si>
  <si>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</si>
  <si>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</si>
  <si>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</si>
  <si>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</si>
  <si>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</si>
  <si>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</si>
  <si>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</si>
  <si>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</si>
  <si>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</si>
  <si>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</si>
  <si>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</si>
  <si>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</si>
  <si>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</si>
  <si>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</si>
  <si>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</si>
  <si>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</si>
  <si>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</si>
  <si>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</si>
  <si>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</si>
  <si>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</si>
  <si>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</si>
  <si>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</si>
  <si>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</si>
  <si>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</si>
  <si>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</si>
  <si>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</si>
  <si>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</si>
  <si>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</si>
  <si>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</si>
  <si>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</si>
  <si>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</si>
  <si>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</si>
  <si>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</si>
  <si>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</si>
  <si>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</si>
  <si>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</si>
  <si>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</si>
  <si>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</si>
  <si>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</si>
  <si>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</si>
  <si>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</si>
  <si>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</si>
  <si>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</si>
  <si>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</si>
  <si>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</si>
  <si>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</si>
  <si>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</si>
  <si>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</si>
  <si>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</si>
  <si>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</si>
  <si>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</si>
  <si>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</si>
  <si>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</si>
  <si>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</si>
  <si>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</si>
  <si>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</si>
  <si>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</si>
  <si>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</si>
  <si>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</si>
  <si>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</si>
  <si>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</si>
  <si>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</si>
  <si>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</si>
  <si>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</si>
  <si>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</si>
  <si>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</si>
  <si>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</si>
  <si>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</si>
  <si>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</si>
  <si>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</si>
  <si>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</si>
  <si>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</si>
  <si>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</si>
  <si>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</si>
  <si>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</si>
  <si>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</si>
  <si>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</si>
  <si>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</si>
  <si>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</si>
  <si>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</si>
  <si>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</si>
  <si>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</si>
  <si>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</si>
  <si>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</si>
  <si>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</si>
  <si>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</si>
  <si>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</si>
  <si>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</si>
  <si>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</si>
  <si>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</si>
  <si>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</si>
  <si>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</si>
  <si>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</si>
  <si>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</si>
  <si>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</si>
  <si>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</si>
  <si>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</si>
  <si>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</si>
  <si>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</si>
  <si>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</si>
  <si>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</si>
  <si>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</si>
  <si>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</si>
  <si>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</si>
  <si>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</si>
  <si>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</si>
  <si>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</si>
  <si>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</si>
  <si>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</si>
  <si>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</si>
  <si>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</si>
  <si>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</si>
  <si>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</si>
  <si>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</si>
  <si>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</si>
  <si>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</si>
  <si>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</si>
  <si>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</si>
  <si>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</si>
  <si>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</si>
  <si>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</si>
  <si>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</si>
  <si>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</si>
  <si>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</si>
  <si>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</si>
  <si>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</si>
  <si>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</si>
  <si>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</si>
  <si>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</si>
  <si>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</si>
  <si>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</si>
  <si>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</si>
  <si>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</si>
  <si>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</si>
  <si>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</si>
  <si>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</si>
  <si>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</si>
  <si>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</si>
  <si>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</si>
  <si>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</si>
  <si>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</si>
  <si>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</si>
  <si>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</si>
  <si>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</si>
  <si>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</si>
  <si>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</si>
  <si>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</si>
  <si>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</si>
  <si>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</si>
  <si>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</si>
  <si>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</si>
  <si>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</si>
  <si>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</si>
  <si>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</si>
  <si>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</si>
  <si>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</si>
  <si>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</si>
  <si>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</si>
  <si>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</si>
  <si>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</si>
  <si>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</si>
  <si>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</si>
  <si>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</si>
  <si>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</si>
  <si>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</si>
  <si>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</si>
  <si>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</si>
  <si>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</si>
  <si>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</si>
  <si>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</si>
  <si>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</si>
  <si>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</si>
  <si>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</si>
  <si>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</si>
  <si>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</si>
  <si>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</si>
  <si>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</si>
  <si>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</si>
  <si>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</si>
  <si>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</si>
  <si>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</si>
  <si>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</si>
  <si>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</si>
  <si>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</si>
  <si>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</si>
  <si>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</si>
  <si>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</si>
  <si>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</si>
  <si>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</si>
  <si>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</si>
  <si>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</si>
  <si>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</si>
  <si>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</si>
  <si>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</si>
  <si>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</si>
  <si>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</si>
  <si>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</si>
  <si>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</si>
  <si>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</si>
  <si>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</si>
  <si>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</si>
  <si>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</si>
  <si>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</si>
  <si>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</si>
  <si>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</si>
  <si>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</si>
  <si>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</si>
  <si>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</si>
  <si>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</si>
  <si>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</si>
  <si>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</si>
  <si>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</si>
  <si>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</si>
  <si>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</si>
  <si>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</si>
  <si>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</si>
  <si>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</si>
  <si>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</si>
  <si>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</si>
  <si>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</si>
  <si>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</si>
  <si>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</si>
  <si>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</si>
  <si>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</si>
  <si>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</si>
  <si>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</si>
  <si>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</si>
  <si>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</si>
  <si>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</si>
  <si>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</si>
  <si>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</si>
  <si>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</si>
  <si>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</si>
  <si>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</si>
  <si>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</si>
  <si>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</si>
  <si>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</si>
  <si>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</si>
  <si>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</si>
  <si>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</si>
  <si>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</si>
  <si>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</si>
  <si>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</si>
  <si>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</si>
  <si>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</si>
  <si>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</si>
  <si>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</si>
  <si>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</si>
  <si>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</si>
  <si>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</si>
  <si>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</si>
  <si>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</si>
  <si>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</si>
  <si>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</si>
  <si>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</si>
  <si>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</si>
  <si>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</si>
  <si>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</si>
  <si>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</si>
  <si>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</si>
  <si>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</si>
  <si>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</si>
  <si>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</si>
  <si>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</si>
  <si>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</si>
  <si>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</si>
  <si>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</si>
  <si>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</si>
  <si>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</si>
  <si>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</si>
  <si>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</si>
  <si>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</si>
  <si>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</si>
  <si>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</si>
  <si>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</si>
  <si>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</si>
  <si>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</si>
  <si>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</si>
  <si>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</si>
  <si>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</si>
  <si>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</si>
  <si>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</si>
  <si>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</si>
  <si>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</si>
  <si>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</si>
  <si>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</si>
  <si>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</si>
  <si>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</si>
  <si>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</si>
  <si>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</si>
  <si>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</si>
  <si>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</si>
  <si>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</si>
  <si>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</si>
  <si>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</si>
  <si>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</si>
  <si>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</si>
  <si>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</si>
  <si>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</si>
  <si>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</si>
  <si>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</si>
  <si>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</si>
  <si>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</si>
  <si>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</si>
  <si>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</si>
  <si>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</si>
  <si>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</si>
  <si>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</si>
  <si>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</si>
  <si>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</si>
  <si>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</si>
  <si>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</si>
  <si>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</si>
  <si>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</si>
  <si>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</si>
  <si>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</si>
  <si>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</si>
  <si>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</si>
  <si>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</si>
  <si>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</si>
  <si>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</si>
  <si>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</si>
  <si>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</si>
  <si>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</si>
  <si>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</si>
  <si>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</si>
  <si>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</si>
  <si>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</si>
  <si>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</si>
  <si>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</si>
  <si>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</si>
  <si>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</si>
  <si>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</si>
  <si>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</si>
  <si>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</si>
  <si>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</si>
  <si>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</si>
  <si>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</si>
  <si>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</si>
  <si>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</si>
  <si>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</si>
  <si>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</si>
  <si>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</si>
  <si>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</si>
  <si>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</si>
  <si>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</si>
  <si>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</si>
  <si>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</si>
  <si>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</si>
  <si>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</si>
  <si>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</si>
  <si>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</si>
  <si>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</si>
  <si>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</si>
  <si>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</si>
  <si>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</si>
  <si>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</si>
  <si>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</si>
  <si>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</si>
  <si>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</si>
  <si>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</si>
  <si>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</si>
  <si>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</si>
  <si>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</si>
  <si>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</si>
  <si>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</si>
  <si>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</si>
  <si>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</si>
  <si>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</si>
  <si>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</si>
  <si>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</si>
  <si>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</si>
  <si>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</si>
  <si>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</si>
  <si>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</si>
  <si>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</si>
  <si>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</si>
  <si>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</si>
  <si>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</si>
  <si>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</si>
  <si>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</si>
  <si>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</si>
  <si>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</si>
  <si>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</si>
  <si>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</si>
  <si>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</si>
  <si>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</si>
  <si>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</si>
  <si>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</si>
  <si>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</si>
  <si>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</si>
  <si>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</si>
  <si>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</si>
  <si>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</si>
  <si>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</si>
  <si>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</si>
  <si>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</si>
  <si>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</si>
  <si>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</si>
  <si>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</si>
  <si>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</si>
  <si>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</si>
  <si>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</si>
  <si>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</si>
  <si>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</si>
  <si>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</si>
  <si>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</si>
  <si>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</si>
  <si>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</si>
  <si>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</si>
  <si>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</si>
  <si>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</si>
  <si>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</si>
  <si>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</si>
  <si>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</si>
  <si>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</si>
  <si>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</si>
  <si>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</si>
  <si>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</si>
  <si>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</si>
  <si>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</si>
  <si>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</si>
  <si>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</si>
  <si>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</si>
  <si>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</si>
  <si>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</si>
  <si>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</si>
  <si>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</si>
  <si>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</si>
  <si>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</si>
  <si>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</si>
  <si>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</si>
  <si>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</si>
  <si>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</si>
  <si>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</si>
  <si>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</si>
  <si>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</si>
  <si>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</si>
  <si>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</si>
  <si>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</si>
  <si>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</si>
  <si>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</si>
  <si>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</si>
  <si>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</si>
  <si>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</si>
  <si>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</si>
  <si>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</si>
  <si>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</si>
  <si>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</si>
  <si>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</si>
  <si>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</si>
  <si>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</si>
  <si>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</si>
  <si>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</si>
  <si>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</si>
  <si>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</si>
  <si>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</si>
  <si>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</si>
  <si>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</si>
  <si>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</si>
  <si>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</si>
  <si>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</si>
  <si>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</si>
  <si>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</si>
  <si>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</si>
  <si>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</si>
  <si>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</si>
  <si>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</si>
  <si>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</si>
  <si>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</si>
  <si>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</si>
  <si>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</si>
  <si>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</si>
  <si>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</si>
  <si>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</si>
  <si>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</si>
  <si>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</si>
  <si>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</si>
  <si>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</si>
  <si>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</si>
  <si>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</si>
  <si>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</si>
  <si>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</si>
  <si>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</si>
  <si>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</si>
  <si>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</si>
  <si>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</si>
  <si>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</si>
  <si>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</si>
  <si>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</si>
  <si>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</si>
  <si>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</si>
  <si>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</si>
  <si>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</si>
  <si>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</si>
  <si>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</si>
  <si>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</si>
  <si>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</si>
  <si>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</si>
  <si>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</si>
  <si>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</si>
  <si>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</si>
  <si>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</si>
  <si>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</si>
  <si>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</si>
  <si>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</si>
  <si>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</si>
  <si>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</si>
  <si>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</si>
  <si>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</si>
  <si>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</si>
  <si>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</si>
  <si>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</si>
  <si>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</si>
  <si>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</si>
  <si>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</si>
  <si>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</si>
  <si>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</si>
  <si>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</si>
  <si>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</si>
  <si>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</si>
  <si>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</si>
  <si>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</si>
  <si>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</si>
  <si>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</si>
  <si>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</si>
  <si>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</si>
  <si>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</si>
  <si>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</si>
  <si>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</si>
  <si>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</si>
  <si>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</si>
  <si>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</si>
  <si>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</si>
  <si>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</si>
  <si>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</si>
  <si>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</si>
  <si>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</si>
  <si>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</si>
  <si>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</si>
  <si>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</si>
  <si>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</si>
  <si>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</si>
  <si>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</si>
  <si>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</si>
  <si>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</si>
  <si>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</si>
  <si>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</si>
  <si>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</si>
  <si>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</si>
  <si>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</si>
  <si>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</si>
  <si>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</si>
  <si>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</si>
  <si>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</si>
  <si>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</si>
  <si>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</si>
  <si>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</si>
  <si>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</si>
  <si>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</si>
  <si>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</si>
  <si>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</si>
  <si>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</si>
  <si>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</si>
  <si>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</si>
  <si>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</si>
  <si>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</si>
  <si>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</si>
  <si>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</si>
  <si>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</si>
  <si>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</si>
  <si>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</si>
  <si>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</si>
  <si>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</si>
  <si>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</si>
  <si>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</si>
  <si>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</si>
  <si>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</si>
  <si>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</si>
  <si>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</si>
  <si>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</si>
  <si>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</si>
  <si>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</si>
  <si>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</si>
  <si>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</si>
  <si>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</si>
  <si>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</si>
  <si>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</si>
  <si>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</si>
  <si>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</si>
  <si>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</si>
  <si>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</si>
  <si>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</si>
  <si>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</si>
  <si>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</si>
  <si>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</si>
  <si>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</si>
  <si>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</si>
  <si>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</si>
  <si>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</si>
  <si>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</si>
  <si>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</si>
  <si>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</si>
  <si>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</si>
  <si>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</si>
  <si>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</si>
  <si>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</si>
  <si>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</si>
  <si>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</si>
  <si>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</si>
  <si>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</si>
  <si>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</si>
  <si>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</si>
  <si>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</si>
  <si>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</si>
  <si>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</si>
  <si>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</si>
  <si>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</si>
  <si>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</si>
  <si>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</si>
  <si>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</si>
  <si>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</si>
  <si>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</si>
  <si>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</si>
  <si>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</si>
  <si>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</si>
  <si>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</si>
  <si>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</si>
  <si>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</si>
  <si>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</si>
  <si>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</si>
  <si>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</si>
  <si>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</si>
  <si>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</si>
  <si>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</si>
  <si>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</si>
  <si>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</si>
  <si>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</si>
  <si>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</si>
  <si>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</si>
  <si>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</si>
  <si>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</si>
  <si>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</si>
  <si>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</si>
  <si>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</si>
  <si>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</si>
  <si>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</si>
  <si>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</si>
  <si>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</si>
  <si>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</si>
  <si>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</si>
  <si>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</si>
  <si>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</si>
  <si>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</si>
  <si>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</si>
  <si>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</si>
  <si>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</si>
  <si>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</si>
  <si>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</si>
  <si>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</si>
  <si>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</si>
  <si>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</si>
  <si>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</si>
  <si>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</si>
  <si>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</si>
  <si>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</si>
  <si>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</si>
  <si>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</si>
  <si>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</si>
  <si>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</si>
  <si>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</si>
  <si>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</si>
  <si>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</si>
  <si>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</si>
  <si>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</si>
  <si>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</si>
  <si>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</si>
  <si>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</si>
  <si>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</si>
  <si>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</si>
  <si>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</si>
  <si>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</si>
  <si>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</si>
  <si>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</si>
  <si>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</si>
  <si>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</si>
  <si>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</si>
  <si>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</si>
  <si>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</si>
  <si>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</si>
  <si>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</si>
  <si>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</si>
  <si>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</si>
  <si>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</si>
  <si>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</si>
  <si>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</si>
  <si>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</si>
  <si>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</si>
  <si>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</si>
  <si>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</si>
  <si>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</si>
  <si>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</si>
  <si>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</si>
  <si>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</si>
  <si>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</si>
  <si>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</si>
  <si>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</si>
  <si>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</si>
  <si>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</si>
  <si>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</si>
  <si>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</si>
  <si>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</si>
  <si>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</si>
  <si>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</si>
  <si>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</si>
  <si>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</si>
  <si>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</si>
  <si>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</si>
  <si>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</si>
  <si>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</si>
  <si>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</si>
  <si>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</si>
  <si>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</si>
  <si>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</si>
  <si>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</si>
  <si>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</si>
  <si>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</si>
  <si>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</si>
  <si>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</si>
  <si>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</si>
  <si>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</si>
  <si>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</si>
  <si>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</si>
  <si>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</si>
  <si>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</si>
  <si>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</si>
  <si>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</si>
  <si>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</si>
  <si>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</si>
  <si>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</si>
  <si>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</si>
  <si>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</si>
  <si>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</si>
  <si>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</si>
  <si>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</si>
  <si>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</si>
  <si>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</si>
  <si>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</si>
  <si>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</si>
  <si>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</si>
  <si>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</si>
  <si>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</si>
  <si>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</si>
  <si>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</si>
  <si>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</si>
  <si>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</si>
  <si>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</si>
  <si>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</si>
  <si>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</si>
  <si>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</si>
  <si>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</si>
  <si>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</si>
  <si>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</si>
  <si>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</si>
  <si>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</si>
  <si>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</si>
  <si>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</si>
  <si>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</si>
  <si>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</si>
  <si>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</si>
  <si>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</si>
  <si>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</si>
  <si>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</si>
  <si>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</si>
  <si>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</si>
  <si>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</si>
  <si>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</si>
  <si>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</si>
  <si>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</si>
  <si>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</si>
  <si>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</si>
  <si>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</si>
  <si>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</si>
  <si>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</si>
  <si>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</si>
  <si>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</si>
  <si>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</si>
  <si>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</si>
  <si>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</si>
  <si>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</si>
  <si>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</si>
  <si>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</si>
  <si>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</si>
  <si>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</si>
  <si>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</si>
  <si>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</si>
  <si>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</si>
  <si>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</si>
  <si>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</si>
  <si>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</si>
  <si>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</si>
  <si>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</si>
  <si>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</si>
  <si>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</si>
  <si>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</si>
  <si>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</si>
  <si>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</si>
  <si>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</si>
  <si>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</si>
  <si>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</si>
  <si>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</si>
  <si>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</si>
  <si>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</si>
  <si>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</si>
  <si>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</si>
  <si>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</si>
  <si>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</si>
  <si>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</si>
  <si>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</si>
  <si>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</si>
  <si>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</si>
  <si>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</si>
  <si>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</si>
  <si>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</si>
  <si>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</si>
  <si>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</si>
  <si>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</si>
  <si>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</si>
  <si>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</si>
  <si>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</si>
  <si>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</si>
  <si>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</si>
  <si>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</si>
  <si>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</si>
  <si>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</si>
  <si>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</si>
  <si>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</si>
  <si>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</si>
  <si>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</si>
  <si>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</si>
  <si>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</si>
  <si>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</si>
  <si>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</si>
  <si>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</si>
  <si>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</si>
  <si>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</si>
  <si>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</si>
  <si>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</si>
  <si>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</si>
  <si>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</si>
  <si>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</si>
  <si>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</si>
  <si>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</si>
  <si>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</si>
  <si>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</si>
  <si>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</si>
  <si>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</si>
  <si>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</si>
  <si>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</si>
  <si>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</si>
  <si>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</si>
  <si>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</si>
  <si>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</si>
  <si>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</si>
  <si>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</si>
  <si>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</si>
  <si>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</si>
  <si>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</si>
  <si>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</si>
  <si>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</si>
  <si>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</si>
  <si>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</si>
  <si>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</si>
  <si>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</si>
  <si>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</si>
  <si>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</si>
  <si>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</si>
  <si>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</si>
  <si>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</si>
  <si>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</si>
  <si>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</si>
  <si>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</si>
  <si>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</si>
  <si>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</si>
  <si>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</si>
  <si>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</si>
  <si>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</si>
  <si>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</si>
  <si>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</si>
  <si>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</si>
  <si>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</si>
  <si>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</si>
  <si>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</si>
  <si>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</si>
  <si>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</si>
  <si>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</si>
  <si>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</si>
  <si>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</si>
  <si>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</si>
  <si>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</si>
  <si>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</si>
  <si>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</si>
  <si>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</si>
  <si>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</si>
  <si>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</si>
  <si>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</si>
  <si>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</si>
  <si>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</si>
  <si>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</si>
  <si>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</si>
  <si>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</si>
  <si>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</si>
  <si>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</si>
  <si>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</si>
  <si>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</si>
  <si>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</si>
  <si>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</si>
  <si>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</si>
  <si>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</si>
  <si>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</si>
  <si>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</si>
  <si>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</si>
  <si>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</si>
  <si>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</si>
  <si>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</si>
  <si>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</si>
  <si>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</si>
  <si>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</si>
  <si>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</si>
  <si>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</si>
  <si>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</si>
  <si>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</si>
  <si>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</si>
  <si>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</si>
  <si>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</si>
  <si>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</si>
  <si>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</si>
  <si>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</si>
  <si>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</si>
  <si>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</si>
  <si>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</si>
  <si>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</si>
  <si>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</si>
  <si>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</si>
  <si>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</si>
  <si>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</si>
  <si>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</si>
  <si>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</si>
  <si>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</si>
  <si>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</si>
  <si>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</si>
  <si>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</si>
  <si>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</si>
  <si>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</si>
  <si>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</si>
  <si>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</si>
  <si>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</si>
  <si>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</si>
  <si>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</si>
  <si>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</si>
  <si>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</si>
  <si>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</si>
  <si>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</si>
  <si>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</si>
  <si>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</si>
  <si>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</si>
  <si>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</si>
  <si>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</si>
  <si>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</si>
  <si>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</si>
  <si>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</si>
  <si>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</si>
  <si>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</si>
  <si>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</si>
  <si>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</si>
  <si>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</si>
  <si>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</si>
  <si>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</si>
  <si>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</si>
  <si>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</si>
  <si>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</si>
  <si>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</si>
  <si>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</si>
  <si>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</si>
  <si>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</si>
  <si>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</si>
  <si>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</si>
  <si>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</si>
  <si>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</si>
  <si>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</si>
  <si>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</si>
  <si>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</si>
  <si>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</si>
  <si>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</si>
  <si>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</si>
  <si>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</si>
  <si>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</si>
  <si>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</si>
  <si>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</si>
  <si>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</si>
  <si>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</si>
  <si>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</si>
  <si>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</si>
  <si>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</si>
  <si>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</si>
  <si>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</si>
  <si>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</si>
  <si>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</si>
  <si>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</si>
  <si>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</si>
  <si>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</si>
  <si>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</si>
  <si>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</si>
  <si>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</si>
  <si>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</si>
  <si>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</si>
  <si>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</si>
  <si>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</si>
  <si>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</si>
  <si>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</si>
  <si>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</si>
  <si>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</si>
  <si>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</si>
  <si>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</si>
  <si>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</si>
  <si>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</si>
  <si>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</si>
  <si>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</si>
  <si>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</si>
  <si>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</si>
  <si>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</si>
  <si>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</si>
  <si>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</si>
  <si>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</si>
  <si>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</si>
  <si>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</si>
  <si>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</si>
  <si>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</si>
  <si>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</si>
  <si>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</si>
  <si>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</si>
  <si>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</si>
  <si>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</si>
  <si>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</si>
  <si>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</si>
  <si>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</si>
  <si>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</si>
  <si>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</si>
  <si>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</si>
  <si>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</si>
  <si>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</si>
  <si>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</si>
  <si>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</si>
  <si>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</si>
  <si>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</si>
  <si>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</si>
  <si>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</si>
  <si>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</si>
  <si>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</si>
  <si>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</si>
  <si>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</si>
  <si>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</si>
  <si>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</si>
  <si>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</si>
  <si>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</si>
  <si>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</si>
  <si>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</si>
  <si>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</si>
  <si>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</si>
  <si>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</si>
  <si>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</si>
  <si>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</si>
  <si>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</si>
  <si>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</si>
  <si>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</si>
  <si>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</si>
  <si>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</si>
  <si>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</si>
  <si>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</si>
  <si>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</si>
  <si>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</si>
  <si>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</si>
  <si>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</si>
  <si>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</si>
  <si>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</si>
  <si>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</si>
  <si>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</si>
  <si>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</si>
  <si>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</si>
  <si>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</si>
  <si>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</si>
  <si>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</si>
  <si>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</si>
  <si>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</si>
  <si>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</si>
  <si>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</si>
  <si>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</si>
  <si>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</si>
  <si>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</si>
  <si>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</si>
  <si>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</si>
  <si>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</si>
  <si>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</si>
  <si>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</si>
  <si>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</si>
  <si>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</si>
  <si>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</si>
  <si>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</si>
  <si>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</si>
  <si>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</si>
  <si>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</si>
  <si>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</si>
  <si>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</si>
  <si>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</si>
  <si>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</si>
  <si>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</si>
  <si>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</si>
  <si>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</si>
  <si>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</si>
  <si>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</si>
  <si>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</si>
  <si>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</si>
  <si>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</si>
  <si>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</si>
  <si>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</si>
  <si>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</si>
  <si>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</si>
  <si>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</si>
  <si>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</si>
  <si>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</si>
  <si>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</si>
  <si>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</si>
  <si>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</si>
  <si>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</si>
  <si>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</si>
  <si>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</si>
  <si>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</si>
  <si>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</si>
  <si>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</si>
  <si>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</si>
  <si>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</si>
  <si>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</si>
  <si>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</si>
  <si>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</si>
  <si>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</si>
  <si>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</si>
  <si>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</si>
  <si>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</si>
  <si>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</si>
  <si>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</si>
  <si>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</si>
  <si>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</si>
  <si>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</si>
  <si>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</si>
  <si>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</si>
  <si>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</si>
  <si>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</si>
  <si>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</si>
  <si>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</si>
  <si>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</si>
  <si>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</si>
  <si>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</si>
  <si>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</si>
  <si>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</si>
  <si>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</si>
  <si>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</si>
  <si>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</si>
  <si>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</si>
  <si>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</si>
  <si>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</si>
  <si>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</si>
  <si>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</si>
  <si>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</si>
  <si>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</si>
  <si>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</si>
  <si>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</si>
  <si>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</si>
  <si>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</si>
  <si>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</si>
  <si>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</si>
  <si>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</si>
  <si>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</si>
  <si>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</si>
  <si>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</si>
  <si>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</si>
  <si>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</si>
  <si>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</si>
  <si>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</si>
  <si>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</si>
  <si>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</si>
  <si>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</si>
  <si>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</si>
  <si>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</si>
  <si>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</si>
  <si>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</si>
  <si>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</si>
  <si>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</si>
  <si>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</si>
  <si>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</si>
  <si>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</si>
  <si>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</si>
  <si>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</si>
  <si>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</si>
  <si>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</si>
  <si>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</si>
  <si>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</si>
  <si>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</si>
  <si>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</si>
  <si>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</si>
  <si>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</si>
  <si>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</si>
  <si>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</si>
  <si>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</si>
  <si>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</si>
  <si>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</si>
  <si>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</si>
  <si>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</si>
  <si>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</si>
  <si>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</si>
  <si>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</si>
  <si>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</si>
  <si>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</si>
  <si>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</si>
  <si>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</si>
  <si>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</si>
  <si>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</si>
  <si>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</si>
  <si>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</si>
  <si>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</si>
  <si>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</si>
  <si>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</si>
  <si>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</si>
  <si>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</si>
  <si>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</si>
  <si>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</si>
  <si>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</si>
  <si>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</si>
  <si>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</si>
  <si>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</si>
  <si>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</si>
  <si>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</si>
  <si>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</si>
  <si>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</si>
  <si>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</si>
  <si>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</si>
  <si>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</si>
  <si>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</si>
  <si>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</si>
  <si>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</si>
  <si>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</si>
  <si>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</si>
  <si>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</si>
  <si>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</si>
  <si>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</si>
  <si>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</si>
  <si>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</si>
  <si>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</si>
  <si>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</si>
  <si>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</si>
  <si>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</si>
  <si>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</si>
  <si>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</si>
  <si>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</si>
  <si>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</si>
  <si>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</si>
  <si>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</si>
  <si>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</si>
  <si>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</si>
  <si>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</si>
  <si>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</si>
  <si>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</si>
  <si>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</si>
  <si>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</si>
  <si>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</si>
  <si>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</si>
  <si>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</si>
  <si>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</si>
  <si>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</si>
  <si>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</si>
  <si>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</si>
  <si>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</si>
  <si>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</si>
  <si>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</si>
  <si>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</si>
  <si>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</si>
  <si>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</si>
  <si>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</si>
  <si>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</si>
  <si>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</si>
  <si>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</si>
  <si>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</si>
  <si>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</si>
  <si>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</si>
  <si>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</si>
  <si>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</si>
  <si>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</si>
  <si>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</si>
  <si>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</si>
  <si>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</si>
  <si>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</si>
  <si>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</si>
  <si>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</si>
  <si>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</si>
  <si>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</si>
  <si>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</si>
  <si>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</si>
  <si>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</si>
  <si>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</si>
  <si>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</si>
  <si>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</si>
  <si>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</si>
  <si>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</si>
  <si>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</si>
  <si>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</si>
  <si>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</si>
  <si>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</si>
  <si>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</si>
  <si>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</si>
  <si>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</si>
  <si>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</si>
  <si>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</si>
  <si>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</si>
  <si>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</si>
  <si>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</si>
  <si>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</si>
  <si>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</si>
  <si>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</si>
  <si>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</si>
  <si>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</si>
  <si>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</si>
  <si>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</si>
  <si>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</si>
  <si>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</si>
  <si>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</si>
  <si>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</si>
  <si>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</si>
  <si>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</si>
  <si>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</si>
  <si>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</si>
  <si>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</si>
  <si>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</si>
  <si>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</si>
  <si>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</si>
  <si>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</si>
  <si>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</si>
  <si>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</si>
  <si>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</si>
  <si>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</si>
  <si>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</si>
  <si>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</si>
  <si>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</si>
  <si>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</si>
  <si>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</si>
  <si>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</si>
  <si>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</si>
  <si>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</si>
  <si>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</si>
  <si>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</si>
  <si>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</si>
  <si>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</si>
  <si>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</si>
  <si>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</si>
  <si>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</si>
  <si>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</si>
  <si>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</si>
  <si>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</si>
  <si>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</si>
  <si>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</si>
  <si>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</si>
  <si>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</si>
  <si>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</si>
  <si>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</si>
  <si>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</si>
  <si>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</si>
  <si>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</si>
  <si>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</si>
  <si>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</si>
  <si>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</si>
  <si>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</si>
  <si>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</si>
  <si>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</si>
  <si>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</si>
  <si>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</si>
  <si>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</si>
  <si>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</si>
  <si>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</si>
  <si>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</si>
  <si>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</si>
  <si>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</si>
  <si>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</si>
  <si>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</si>
  <si>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</si>
  <si>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</si>
  <si>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</si>
  <si>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</si>
  <si>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</si>
  <si>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</si>
  <si>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</si>
  <si>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</si>
  <si>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</si>
  <si>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</si>
  <si>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</si>
  <si>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</si>
  <si>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</si>
  <si>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</si>
  <si>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</si>
  <si>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</si>
  <si>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</si>
  <si>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</si>
  <si>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</si>
  <si>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</si>
  <si>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</si>
  <si>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</si>
  <si>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</si>
  <si>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</si>
  <si>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</si>
  <si>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</si>
  <si>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</si>
  <si>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</si>
  <si>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</si>
  <si>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</si>
  <si>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</si>
  <si>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</si>
  <si>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</si>
  <si>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</si>
  <si>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</si>
  <si>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</si>
  <si>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</si>
  <si>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</si>
  <si>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</si>
  <si>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</si>
  <si>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</si>
  <si>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</si>
  <si>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</si>
  <si>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</si>
  <si>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</si>
  <si>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</si>
  <si>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</si>
  <si>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</si>
  <si>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</si>
  <si>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</si>
  <si>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</si>
  <si>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</si>
  <si>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</si>
  <si>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</si>
  <si>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</si>
  <si>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</si>
  <si>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</si>
  <si>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</si>
  <si>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</si>
  <si>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</si>
  <si>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</si>
  <si>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</si>
  <si>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</si>
  <si>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</si>
  <si>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</si>
  <si>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</si>
  <si>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</si>
  <si>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</si>
  <si>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</si>
  <si>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</si>
  <si>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</si>
  <si>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</si>
  <si>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</si>
  <si>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</si>
  <si>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</si>
  <si>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</si>
  <si>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</si>
  <si>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</si>
  <si>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</si>
  <si>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</si>
  <si>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</si>
  <si>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</si>
  <si>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</si>
  <si>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</si>
  <si>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</si>
  <si>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</si>
  <si>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</si>
  <si>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</si>
  <si>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</si>
  <si>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</si>
  <si>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</si>
  <si>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</si>
  <si>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</si>
  <si>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</si>
  <si>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</si>
  <si>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</si>
  <si>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</si>
  <si>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</si>
  <si>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</si>
  <si>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</si>
  <si>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</si>
  <si>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</si>
  <si>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</si>
  <si>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</si>
  <si>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</si>
  <si>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</si>
  <si>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</si>
  <si>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</si>
  <si>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</si>
  <si>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</si>
  <si>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</si>
  <si>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</si>
  <si>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</si>
  <si>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</si>
  <si>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</si>
  <si>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</si>
  <si>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</si>
  <si>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</si>
  <si>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</si>
  <si>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</si>
  <si>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</si>
  <si>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</si>
  <si>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</si>
  <si>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</si>
  <si>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</si>
  <si>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</si>
  <si>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</si>
  <si>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</si>
  <si>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</si>
  <si>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</si>
  <si>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</si>
  <si>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</si>
  <si>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</si>
  <si>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</si>
  <si>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</si>
  <si>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</si>
  <si>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</si>
  <si>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</si>
  <si>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</si>
  <si>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</si>
  <si>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</si>
  <si>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</si>
  <si>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</si>
  <si>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</si>
  <si>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</si>
  <si>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</si>
  <si>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</si>
  <si>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</si>
  <si>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</si>
  <si>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</si>
  <si>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</si>
  <si>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</si>
  <si>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</si>
  <si>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</si>
  <si>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</si>
  <si>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</si>
  <si>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</si>
  <si>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</si>
  <si>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</si>
  <si>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</si>
  <si>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</si>
  <si>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</si>
  <si>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</si>
  <si>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</si>
  <si>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</si>
  <si>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</si>
  <si>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</si>
  <si>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</si>
  <si>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</si>
  <si>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</si>
  <si>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</si>
  <si>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</si>
  <si>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</si>
  <si>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</si>
  <si>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</si>
  <si>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</si>
  <si>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</si>
  <si>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</si>
  <si>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</si>
  <si>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</si>
  <si>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</si>
  <si>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</si>
  <si>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</si>
  <si>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</si>
  <si>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</si>
  <si>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</si>
  <si>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</si>
  <si>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</si>
  <si>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</si>
  <si>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</si>
  <si>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</si>
  <si>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</si>
  <si>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</si>
  <si>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</si>
  <si>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</si>
  <si>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</si>
  <si>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</si>
  <si>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</si>
  <si>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</si>
  <si>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</si>
  <si>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</si>
  <si>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</si>
  <si>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</si>
  <si>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</si>
  <si>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</si>
  <si>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</si>
  <si>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</si>
  <si>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</si>
  <si>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</si>
  <si>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</si>
  <si>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</si>
  <si>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</si>
  <si>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</si>
  <si>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</si>
  <si>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</si>
  <si>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</si>
  <si>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</si>
  <si>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</si>
  <si>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</si>
  <si>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</si>
  <si>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</si>
  <si>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</si>
  <si>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</si>
  <si>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</si>
  <si>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</si>
  <si>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</si>
  <si>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</si>
  <si>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</si>
  <si>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</si>
  <si>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</si>
  <si>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</si>
  <si>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</si>
  <si>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</si>
  <si>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</si>
  <si>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</si>
  <si>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</si>
  <si>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</si>
  <si>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</si>
  <si>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</si>
  <si>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</si>
  <si>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</si>
  <si>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</si>
  <si>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</si>
  <si>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</si>
  <si>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</si>
  <si>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</si>
  <si>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</si>
  <si>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</si>
  <si>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</si>
  <si>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</si>
  <si>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</si>
  <si>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</si>
  <si>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</si>
  <si>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</si>
  <si>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</si>
  <si>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</si>
  <si>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</si>
  <si>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</si>
  <si>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</si>
  <si>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</si>
  <si>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</si>
  <si>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</si>
  <si>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</si>
  <si>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</si>
  <si>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</si>
  <si>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</si>
  <si>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</si>
  <si>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</si>
  <si>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</si>
  <si>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</si>
  <si>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</si>
  <si>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</si>
  <si>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</si>
  <si>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</si>
  <si>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</si>
  <si>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</si>
  <si>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</si>
  <si>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</si>
  <si>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</si>
  <si>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</si>
  <si>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</si>
  <si>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</si>
  <si>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</si>
  <si>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</si>
  <si>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</si>
  <si>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</si>
  <si>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</si>
  <si>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</si>
  <si>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</si>
  <si>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</si>
  <si>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</si>
  <si>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</si>
  <si>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</si>
  <si>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</si>
  <si>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</si>
  <si>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</si>
  <si>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</si>
  <si>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</si>
  <si>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</si>
  <si>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</si>
  <si>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</si>
  <si>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</si>
  <si>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</si>
  <si>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</si>
  <si>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</si>
  <si>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</si>
  <si>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</si>
  <si>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</si>
  <si>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</si>
  <si>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</si>
  <si>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</si>
  <si>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</si>
  <si>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</si>
  <si>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</si>
  <si>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</si>
  <si>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</si>
  <si>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</si>
  <si>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</si>
  <si>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</si>
  <si>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</si>
  <si>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</si>
  <si>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</si>
  <si>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</si>
  <si>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</si>
  <si>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</si>
  <si>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</si>
  <si>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</si>
  <si>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</si>
  <si>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</si>
  <si>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</si>
  <si>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</si>
  <si>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</si>
  <si>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</si>
  <si>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</si>
  <si>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</si>
  <si>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</si>
  <si>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</si>
  <si>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</si>
  <si>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</si>
  <si>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</si>
  <si>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</si>
  <si>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</si>
  <si>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</si>
  <si>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</si>
  <si>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</si>
  <si>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</si>
  <si>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</si>
  <si>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</si>
  <si>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</si>
  <si>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</si>
  <si>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</si>
  <si>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</si>
  <si>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</si>
  <si>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</si>
  <si>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</si>
  <si>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</si>
  <si>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</si>
  <si>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</si>
  <si>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</si>
  <si>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</si>
  <si>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</si>
  <si>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</si>
  <si>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</si>
  <si>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</si>
  <si>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</si>
  <si>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</si>
  <si>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</si>
  <si>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</si>
  <si>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</si>
  <si>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</si>
  <si>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</si>
  <si>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</si>
  <si>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</si>
  <si>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</si>
  <si>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</si>
  <si>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</si>
  <si>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</si>
  <si>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</si>
  <si>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</si>
  <si>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</si>
  <si>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</si>
  <si>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</si>
  <si>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</si>
  <si>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</si>
  <si>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</si>
  <si>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</si>
  <si>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</si>
  <si>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</si>
  <si>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</si>
  <si>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</si>
  <si>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</si>
  <si>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</si>
  <si>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</si>
  <si>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</si>
  <si>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</si>
  <si>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</si>
  <si>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</si>
  <si>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</si>
  <si>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</si>
  <si>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</si>
  <si>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</si>
  <si>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</si>
  <si>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</si>
  <si>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</si>
  <si>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</si>
  <si>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</si>
  <si>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</si>
  <si>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</si>
  <si>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</si>
  <si>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</si>
  <si>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</si>
  <si>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</si>
  <si>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</si>
  <si>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</si>
  <si>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</si>
  <si>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</si>
  <si>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</si>
  <si>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</si>
  <si>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</si>
  <si>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</si>
  <si>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</si>
  <si>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</si>
  <si>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</si>
  <si>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</si>
  <si>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</si>
  <si>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</si>
  <si>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</si>
  <si>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</si>
  <si>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</si>
  <si>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</si>
  <si>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</si>
  <si>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</si>
  <si>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</si>
  <si>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</si>
  <si>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</si>
  <si>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</si>
  <si>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</si>
  <si>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</si>
  <si>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</si>
  <si>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</si>
  <si>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</si>
  <si>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</si>
  <si>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</si>
  <si>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</si>
  <si>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</si>
  <si>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</si>
  <si>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</si>
  <si>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</si>
  <si>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</si>
  <si>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</si>
  <si>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</si>
  <si>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</si>
  <si>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</si>
  <si>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</si>
  <si>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</si>
  <si>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</si>
  <si>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</si>
  <si>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</si>
  <si>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</si>
  <si>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</si>
  <si>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</si>
  <si>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</si>
  <si>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</si>
  <si>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</si>
  <si>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</si>
  <si>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</si>
  <si>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</si>
  <si>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</si>
  <si>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</si>
  <si>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</si>
  <si>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</si>
  <si>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</si>
  <si>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</si>
  <si>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</si>
  <si>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</si>
  <si>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</si>
  <si>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</si>
  <si>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</si>
  <si>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</si>
  <si>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</si>
  <si>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</si>
  <si>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</si>
  <si>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</si>
  <si>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</si>
  <si>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</si>
  <si>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</si>
  <si>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</si>
  <si>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</si>
  <si>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</si>
  <si>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</si>
  <si>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</si>
  <si>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</si>
  <si>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</si>
  <si>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</si>
  <si>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</si>
  <si>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</si>
  <si>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</si>
  <si>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</si>
  <si>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</si>
  <si>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</si>
  <si>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</si>
  <si>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</si>
  <si>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</si>
  <si>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</si>
  <si>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</si>
  <si>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</si>
  <si>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</si>
  <si>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</si>
  <si>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</si>
  <si>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</si>
  <si>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</si>
  <si>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</si>
  <si>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</si>
  <si>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</si>
  <si>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</si>
  <si>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</si>
  <si>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</si>
  <si>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</si>
  <si>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</si>
  <si>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</si>
  <si>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</si>
  <si>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</si>
  <si>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</si>
  <si>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</si>
  <si>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</si>
  <si>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</si>
  <si>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</si>
  <si>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</si>
  <si>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</si>
  <si>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</si>
  <si>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</si>
  <si>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</si>
  <si>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</si>
  <si>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</si>
  <si>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</si>
  <si>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</si>
  <si>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</si>
  <si>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</si>
  <si>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</si>
  <si>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</si>
  <si>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</si>
  <si>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</si>
  <si>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</si>
  <si>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</si>
  <si>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</si>
  <si>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</si>
  <si>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</si>
  <si>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</si>
  <si>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</si>
  <si>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</si>
  <si>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</si>
  <si>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</si>
  <si>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</si>
  <si>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</si>
  <si>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</si>
  <si>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</si>
  <si>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</si>
  <si>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</si>
  <si>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</si>
  <si>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</si>
  <si>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</si>
  <si>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</si>
  <si>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</si>
  <si>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</si>
  <si>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</si>
  <si>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</si>
  <si>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</si>
  <si>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</si>
  <si>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</si>
  <si>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</si>
  <si>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</si>
  <si>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</si>
  <si>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</si>
  <si>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</si>
  <si>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</si>
  <si>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</si>
  <si>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</si>
  <si>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</si>
  <si>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</si>
  <si>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</si>
  <si>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</si>
  <si>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</si>
  <si>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</si>
  <si>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</si>
  <si>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</si>
  <si>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</si>
  <si>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</si>
  <si>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</si>
  <si>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</si>
  <si>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</si>
  <si>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</si>
  <si>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</si>
  <si>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</si>
  <si>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</si>
  <si>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</si>
  <si>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</si>
  <si>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</si>
  <si>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</si>
  <si>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</si>
  <si>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</si>
  <si>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</si>
  <si>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</si>
  <si>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</si>
  <si>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</si>
  <si>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</si>
  <si>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</si>
  <si>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</si>
  <si>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</si>
  <si>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</si>
  <si>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</si>
  <si>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</si>
  <si>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</si>
  <si>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</si>
  <si>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</si>
  <si>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</si>
  <si>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</si>
  <si>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</si>
  <si>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</si>
  <si>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</si>
  <si>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</si>
  <si>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</si>
  <si>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</si>
  <si>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</si>
  <si>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</si>
  <si>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</si>
  <si>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</si>
  <si>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</si>
  <si>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</si>
  <si>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</si>
  <si>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</si>
  <si>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</si>
  <si>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</si>
  <si>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</si>
  <si>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</si>
  <si>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</si>
  <si>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</si>
  <si>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</si>
  <si>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</si>
  <si>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</si>
  <si>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</si>
  <si>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</si>
  <si>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</si>
  <si>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</si>
  <si>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</si>
  <si>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</si>
  <si>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</si>
  <si>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</si>
  <si>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</si>
  <si>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</si>
  <si>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</si>
  <si>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</si>
  <si>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</si>
  <si>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</si>
  <si>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</si>
  <si>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</si>
  <si>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</si>
  <si>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</si>
  <si>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</si>
  <si>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</si>
  <si>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</si>
  <si>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</si>
  <si>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</si>
  <si>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</si>
  <si>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</si>
  <si>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</si>
  <si>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</si>
  <si>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</si>
  <si>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</si>
  <si>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</si>
  <si>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</si>
  <si>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</si>
  <si>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</si>
  <si>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</si>
  <si>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</si>
  <si>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</si>
  <si>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</si>
  <si>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</si>
  <si>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</si>
  <si>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</si>
  <si>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</si>
  <si>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</si>
  <si>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</si>
  <si>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</si>
  <si>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</si>
  <si>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</si>
  <si>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</si>
  <si>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</si>
  <si>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</si>
  <si>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</si>
  <si>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</si>
  <si>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</si>
  <si>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</si>
  <si>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</si>
  <si>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</si>
  <si>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</si>
  <si>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</si>
  <si>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</si>
  <si>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</si>
  <si>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</si>
  <si>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</si>
  <si>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</si>
  <si>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</si>
  <si>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</si>
  <si>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</si>
  <si>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</si>
  <si>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</si>
  <si>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</si>
  <si>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</si>
  <si>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</si>
  <si>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</si>
  <si>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</si>
  <si>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</si>
  <si>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</si>
  <si>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</si>
  <si>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</si>
  <si>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</si>
  <si>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</si>
  <si>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</si>
  <si>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</si>
  <si>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</si>
  <si>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</si>
  <si>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</si>
  <si>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</si>
  <si>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</si>
  <si>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</si>
  <si>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</si>
  <si>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</si>
  <si>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</si>
  <si>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</si>
  <si>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</si>
  <si>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</si>
  <si>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</si>
  <si>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</si>
  <si>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</si>
  <si>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</si>
  <si>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</si>
  <si>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</si>
  <si>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</si>
  <si>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</si>
  <si>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</si>
  <si>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</si>
  <si>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</si>
  <si>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</si>
  <si>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</si>
  <si>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</si>
  <si>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</si>
  <si>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</si>
  <si>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</si>
  <si>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</si>
  <si>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</si>
  <si>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</si>
  <si>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</si>
  <si>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</si>
  <si>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</si>
  <si>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</si>
  <si>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</si>
  <si>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</si>
  <si>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</si>
  <si>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</si>
  <si>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</si>
  <si>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</si>
  <si>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</si>
  <si>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</si>
  <si>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</si>
  <si>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</si>
  <si>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</si>
  <si>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</si>
  <si>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</si>
  <si>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</si>
  <si>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</si>
  <si>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</si>
  <si>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</si>
  <si>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</si>
  <si>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</si>
  <si>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</si>
  <si>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</si>
  <si>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</si>
  <si>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</si>
  <si>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</si>
  <si>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</si>
  <si>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</si>
  <si>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</si>
  <si>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</si>
  <si>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</si>
  <si>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</si>
  <si>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</si>
  <si>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</si>
  <si>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</si>
  <si>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</si>
  <si>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</si>
  <si>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</si>
  <si>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</si>
  <si>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</si>
  <si>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</si>
  <si>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</si>
  <si>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</si>
  <si>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</si>
  <si>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</si>
  <si>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</si>
  <si>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</si>
  <si>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</si>
  <si>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</si>
  <si>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</si>
  <si>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</si>
  <si>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</si>
  <si>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</si>
  <si>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</si>
  <si>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</si>
  <si>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</si>
  <si>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</si>
  <si>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</si>
  <si>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</si>
  <si>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</si>
  <si>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</si>
  <si>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</si>
  <si>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</si>
  <si>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</si>
  <si>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</si>
  <si>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</si>
  <si>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</si>
  <si>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</si>
  <si>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</si>
  <si>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</si>
  <si>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</si>
  <si>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</si>
  <si>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</si>
  <si>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</si>
  <si>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</si>
  <si>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</si>
  <si>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</si>
  <si>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</si>
  <si>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</si>
  <si>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</si>
  <si>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</si>
  <si>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</si>
  <si>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</si>
  <si>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</si>
  <si>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</si>
  <si>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</si>
  <si>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</si>
  <si>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</si>
  <si>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</si>
  <si>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</si>
  <si>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</si>
  <si>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</si>
  <si>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</si>
  <si>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</si>
  <si>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</si>
  <si>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</si>
  <si>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</si>
  <si>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</si>
  <si>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</si>
  <si>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</si>
  <si>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</si>
  <si>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</si>
  <si>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</si>
  <si>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</si>
  <si>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</si>
  <si>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</si>
  <si>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</si>
  <si>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</si>
  <si>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</si>
  <si>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</si>
  <si>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</si>
  <si>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</si>
  <si>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</si>
  <si>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</si>
  <si>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</si>
  <si>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</si>
  <si>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</si>
  <si>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</si>
  <si>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</si>
  <si>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</si>
  <si>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</si>
  <si>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</si>
  <si>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</si>
  <si>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</si>
  <si>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</si>
  <si>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</si>
  <si>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</si>
  <si>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</si>
  <si>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</si>
  <si>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</si>
  <si>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</si>
  <si>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</si>
  <si>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</si>
  <si>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</si>
  <si>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</si>
  <si>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</si>
  <si>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</si>
  <si>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</si>
  <si>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</si>
  <si>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</si>
  <si>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</si>
  <si>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</si>
  <si>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</si>
  <si>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</si>
  <si>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</si>
  <si>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</si>
  <si>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</si>
  <si>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</si>
  <si>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</si>
  <si>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</si>
  <si>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</si>
  <si>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</si>
  <si>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</si>
  <si>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</si>
  <si>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</si>
  <si>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</si>
  <si>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</si>
  <si>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</si>
  <si>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</si>
  <si>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</si>
  <si>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</si>
  <si>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</si>
  <si>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</si>
  <si>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</si>
  <si>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</si>
  <si>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</si>
  <si>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</si>
  <si>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</si>
  <si>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</si>
  <si>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</si>
  <si>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</si>
  <si>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</si>
  <si>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</si>
  <si>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</si>
  <si>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</si>
  <si>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</si>
  <si>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</si>
  <si>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</si>
  <si>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</si>
  <si>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</si>
  <si>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</si>
  <si>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</si>
  <si>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</si>
  <si>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</si>
  <si>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</si>
  <si>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</si>
  <si>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</si>
  <si>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</si>
  <si>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</si>
  <si>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</si>
  <si>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</si>
  <si>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</si>
  <si>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</si>
  <si>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</si>
  <si>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</si>
  <si>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</si>
  <si>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</si>
  <si>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</si>
  <si>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</si>
  <si>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</si>
  <si>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</si>
  <si>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</si>
  <si>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</si>
  <si>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</si>
  <si>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</si>
  <si>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</si>
  <si>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</si>
  <si>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</si>
  <si>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</si>
  <si>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</si>
  <si>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</si>
  <si>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</si>
  <si>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</si>
  <si>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</si>
  <si>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</si>
  <si>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</si>
  <si>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</si>
  <si>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</si>
  <si>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</si>
  <si>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</si>
  <si>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</si>
  <si>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</si>
  <si>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</si>
  <si>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</si>
  <si>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</si>
  <si>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</si>
  <si>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</si>
  <si>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</si>
  <si>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</si>
  <si>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</si>
  <si>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</si>
  <si>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</si>
  <si>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</si>
  <si>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</si>
  <si>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</si>
  <si>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</si>
  <si>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</si>
  <si>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</si>
  <si>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</si>
  <si>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</si>
  <si>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</si>
  <si>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</si>
  <si>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</si>
  <si>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</si>
  <si>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</si>
  <si>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</si>
  <si>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</si>
  <si>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</si>
  <si>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</si>
  <si>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</si>
  <si>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</si>
  <si>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</si>
  <si>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</si>
  <si>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</si>
  <si>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</si>
  <si>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</si>
  <si>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</si>
  <si>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</si>
  <si>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</si>
  <si>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</si>
  <si>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</si>
  <si>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</si>
  <si>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</si>
  <si>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</si>
  <si>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</si>
  <si>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</si>
  <si>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</si>
  <si>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</si>
  <si>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</si>
  <si>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</si>
  <si>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</si>
  <si>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</si>
  <si>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</si>
  <si>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</si>
  <si>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</si>
  <si>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</si>
  <si>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</si>
  <si>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</si>
  <si>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</si>
  <si>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</si>
  <si>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</si>
  <si>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</si>
  <si>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</si>
  <si>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</si>
  <si>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</si>
  <si>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</si>
  <si>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</si>
  <si>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</si>
  <si>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</si>
  <si>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</si>
  <si>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</si>
  <si>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</si>
  <si>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</si>
  <si>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</si>
  <si>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</si>
  <si>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</si>
  <si>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</si>
  <si>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</si>
  <si>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</si>
  <si>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</si>
  <si>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</si>
  <si>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</si>
  <si>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</si>
  <si>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</si>
  <si>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</si>
  <si>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</si>
  <si>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</si>
  <si>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</si>
  <si>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</si>
  <si>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</si>
  <si>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</si>
  <si>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</si>
  <si>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</si>
  <si>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</si>
  <si>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</si>
  <si>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</si>
  <si>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</si>
  <si>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</si>
  <si>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</si>
  <si>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</si>
  <si>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</si>
  <si>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</si>
  <si>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</si>
  <si>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</si>
  <si>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</si>
  <si>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</si>
  <si>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</si>
  <si>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</si>
  <si>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</si>
  <si>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</si>
  <si>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</si>
  <si>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</si>
  <si>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</si>
  <si>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</si>
  <si>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</si>
  <si>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</si>
  <si>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</si>
  <si>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</si>
  <si>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</si>
  <si>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</si>
  <si>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</si>
  <si>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</si>
  <si>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</si>
  <si>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</si>
  <si>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</si>
  <si>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</si>
  <si>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</si>
  <si>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</si>
  <si>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</si>
  <si>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</si>
  <si>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</si>
  <si>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</si>
  <si>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</si>
  <si>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</si>
  <si>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</si>
  <si>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</si>
  <si>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</si>
  <si>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</si>
  <si>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</si>
  <si>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</si>
  <si>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</si>
  <si>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</si>
  <si>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</si>
  <si>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</si>
  <si>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</si>
  <si>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</si>
  <si>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</si>
  <si>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</si>
  <si>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</si>
  <si>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</si>
  <si>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</si>
  <si>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</si>
  <si>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</si>
  <si>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</si>
  <si>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</si>
  <si>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</si>
  <si>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</si>
  <si>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</si>
  <si>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</si>
  <si>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</si>
  <si>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</si>
  <si>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</si>
  <si>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</si>
  <si>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</si>
  <si>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</si>
  <si>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</si>
  <si>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</si>
  <si>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</si>
  <si>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</si>
  <si>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</si>
  <si>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</si>
  <si>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</si>
  <si>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</si>
  <si>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</si>
  <si>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</si>
  <si>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</si>
  <si>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</si>
  <si>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</si>
  <si>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</si>
  <si>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</si>
  <si>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</si>
  <si>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</si>
  <si>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</si>
  <si>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</si>
  <si>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</si>
  <si>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</si>
  <si>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</si>
  <si>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</si>
  <si>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</si>
  <si>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</si>
  <si>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</si>
  <si>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</si>
  <si>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</si>
  <si>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</si>
  <si>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</si>
  <si>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</si>
  <si>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</si>
  <si>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</si>
  <si>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</si>
  <si>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</si>
  <si>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</si>
  <si>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</si>
  <si>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</si>
  <si>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</si>
  <si>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</si>
  <si>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</si>
  <si>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</si>
  <si>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</si>
  <si>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</si>
  <si>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</si>
  <si>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</si>
  <si>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</si>
  <si>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</si>
  <si>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</si>
  <si>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</si>
  <si>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</si>
  <si>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</si>
  <si>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</si>
  <si>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</si>
  <si>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</si>
  <si>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</si>
  <si>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</si>
  <si>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</si>
  <si>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</si>
  <si>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</si>
  <si>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</si>
  <si>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</si>
  <si>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</si>
  <si>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</si>
  <si>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</si>
  <si>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</si>
  <si>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</si>
  <si>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</si>
  <si>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</si>
  <si>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</si>
  <si>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</si>
  <si>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</si>
  <si>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</si>
  <si>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</si>
  <si>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</si>
  <si>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</si>
  <si>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</si>
  <si>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</si>
  <si>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</si>
  <si>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</si>
  <si>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</si>
  <si>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</si>
  <si>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</si>
  <si>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</si>
  <si>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</si>
  <si>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</si>
  <si>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</si>
  <si>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</si>
  <si>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</si>
  <si>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</si>
  <si>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</si>
  <si>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</si>
  <si>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</si>
  <si>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</si>
  <si>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</si>
  <si>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</si>
  <si>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</si>
  <si>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</si>
  <si>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</si>
  <si>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</si>
  <si>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</si>
  <si>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</si>
  <si>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</si>
  <si>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</si>
  <si>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</si>
  <si>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</si>
  <si>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</si>
  <si>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</si>
  <si>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</si>
  <si>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</si>
  <si>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</si>
  <si>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</si>
  <si>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</si>
  <si>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</si>
  <si>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</si>
  <si>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</si>
  <si>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</si>
  <si>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</si>
  <si>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</si>
  <si>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</si>
  <si>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</si>
  <si>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</si>
  <si>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</si>
  <si>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</si>
  <si>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</si>
  <si>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</si>
  <si>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</si>
  <si>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</si>
  <si>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</si>
  <si>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</si>
  <si>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</si>
  <si>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</si>
  <si>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</si>
  <si>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</si>
  <si>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</si>
  <si>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</si>
  <si>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</si>
  <si>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</si>
  <si>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</si>
  <si>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</si>
  <si>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</si>
  <si>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</si>
  <si>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</si>
  <si>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</si>
  <si>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</si>
  <si>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</si>
  <si>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</si>
  <si>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</si>
  <si>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</si>
  <si>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</si>
  <si>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</si>
  <si>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</si>
  <si>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</si>
  <si>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</si>
  <si>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</si>
  <si>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</si>
  <si>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</si>
  <si>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</si>
  <si>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</si>
  <si>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</si>
  <si>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</si>
  <si>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</si>
  <si>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</si>
  <si>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</si>
  <si>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</si>
  <si>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</si>
  <si>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</si>
  <si>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</si>
  <si>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</si>
  <si>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</si>
  <si>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</si>
  <si>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</si>
  <si>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</si>
  <si>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</si>
  <si>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</si>
  <si>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</si>
  <si>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</si>
  <si>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</si>
  <si>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</si>
  <si>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</si>
  <si>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</si>
  <si>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</si>
  <si>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</si>
  <si>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</si>
  <si>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</si>
  <si>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</si>
  <si>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</si>
  <si>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</si>
  <si>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</si>
  <si>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</si>
  <si>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</si>
  <si>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</si>
  <si>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</si>
  <si>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</si>
  <si>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</si>
  <si>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</si>
  <si>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</si>
  <si>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</si>
  <si>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</si>
  <si>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</si>
  <si>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</si>
  <si>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</si>
  <si>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</si>
  <si>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</si>
  <si>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</si>
  <si>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</si>
  <si>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</si>
  <si>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</si>
  <si>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</si>
  <si>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</si>
  <si>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</si>
  <si>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</si>
  <si>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</si>
  <si>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</si>
  <si>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</si>
  <si>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</si>
  <si>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</si>
  <si>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</si>
  <si>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</si>
  <si>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</si>
  <si>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</si>
  <si>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</si>
  <si>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</si>
  <si>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</si>
  <si>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</si>
  <si>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</si>
  <si>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</si>
  <si>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</si>
  <si>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</si>
  <si>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</si>
  <si>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</si>
  <si>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</si>
  <si>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</si>
  <si>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</si>
  <si>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</si>
  <si>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</si>
  <si>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</si>
  <si>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</si>
  <si>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</si>
  <si>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</si>
  <si>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</si>
  <si>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</si>
  <si>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</si>
  <si>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</si>
  <si>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</si>
  <si>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</si>
  <si>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</si>
  <si>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</si>
  <si>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</si>
  <si>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</si>
  <si>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</si>
  <si>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</si>
  <si>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</si>
  <si>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</si>
  <si>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</si>
  <si>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</si>
  <si>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</si>
  <si>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</si>
  <si>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</si>
  <si>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</si>
  <si>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</si>
  <si>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</si>
  <si>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</si>
  <si>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</si>
  <si>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</si>
  <si>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</si>
  <si>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</si>
  <si>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</si>
  <si>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</si>
  <si>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</si>
  <si>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</si>
  <si>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</si>
  <si>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</si>
  <si>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</si>
  <si>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</si>
  <si>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</si>
  <si>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</si>
  <si>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</si>
  <si>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</si>
  <si>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</si>
  <si>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</si>
  <si>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</si>
  <si>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</si>
  <si>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</si>
  <si>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</si>
  <si>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</si>
  <si>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</si>
  <si>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</si>
  <si>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</si>
  <si>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</si>
  <si>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</si>
  <si>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</si>
  <si>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</si>
  <si>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</si>
  <si>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</si>
  <si>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</si>
  <si>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</si>
  <si>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</si>
  <si>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</si>
  <si>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</si>
  <si>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</si>
  <si>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</si>
  <si>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</si>
  <si>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</si>
  <si>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</si>
  <si>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</si>
  <si>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</si>
  <si>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</si>
  <si>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</si>
  <si>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</si>
  <si>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</si>
  <si>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</si>
  <si>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</si>
  <si>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</si>
  <si>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</si>
  <si>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</si>
  <si>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</si>
  <si>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</si>
  <si>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</si>
  <si>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</si>
  <si>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</si>
  <si>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</si>
  <si>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</si>
  <si>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</si>
  <si>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</si>
  <si>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</si>
  <si>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</si>
  <si>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</si>
  <si>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</si>
  <si>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</si>
  <si>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</si>
  <si>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</si>
  <si>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</si>
  <si>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</si>
  <si>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</si>
  <si>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</si>
  <si>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</si>
  <si>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</si>
  <si>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</si>
  <si>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</si>
  <si>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</si>
  <si>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</si>
  <si>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</si>
  <si>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</si>
  <si>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</si>
  <si>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</si>
  <si>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</si>
  <si>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</si>
  <si>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</si>
  <si>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</si>
  <si>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</si>
  <si>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</si>
  <si>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</si>
  <si>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</si>
  <si>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</si>
  <si>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</si>
  <si>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</si>
  <si>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</si>
  <si>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</si>
  <si>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</si>
  <si>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</si>
  <si>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</si>
  <si>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</si>
  <si>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</si>
  <si>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</si>
  <si>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</si>
  <si>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</si>
  <si>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</si>
  <si>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</si>
  <si>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</si>
  <si>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</si>
  <si>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</si>
  <si>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</si>
  <si>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</si>
  <si>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</si>
  <si>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</si>
  <si>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</si>
  <si>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</si>
  <si>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</si>
  <si>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</si>
  <si>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</si>
  <si>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</si>
  <si>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</si>
  <si>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</si>
  <si>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</si>
  <si>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</si>
  <si>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</si>
  <si>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</si>
  <si>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</si>
  <si>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</si>
  <si>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</si>
  <si>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</si>
  <si>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</si>
  <si>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</si>
  <si>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</si>
  <si>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</si>
  <si>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</si>
  <si>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</si>
  <si>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</si>
  <si>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</si>
  <si>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</si>
  <si>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</si>
  <si>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</si>
  <si>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</si>
  <si>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</si>
  <si>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</si>
  <si>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</si>
  <si>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</si>
  <si>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</si>
  <si>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</si>
  <si>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</si>
  <si>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</si>
  <si>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</si>
  <si>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</si>
  <si>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</si>
  <si>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</si>
  <si>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</si>
  <si>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</si>
  <si>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</si>
  <si>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</si>
  <si>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</si>
  <si>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</si>
  <si>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</si>
  <si>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</si>
  <si>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</si>
  <si>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</si>
  <si>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</si>
  <si>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</si>
  <si>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</si>
  <si>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</si>
  <si>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</si>
  <si>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</si>
  <si>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</si>
  <si>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</si>
  <si>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</si>
  <si>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</si>
  <si>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</si>
  <si>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</si>
  <si>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</si>
  <si>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</si>
  <si>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</si>
  <si>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</si>
  <si>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</si>
  <si>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</si>
  <si>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</si>
  <si>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</si>
  <si>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</si>
  <si>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</si>
  <si>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</si>
  <si>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</si>
  <si>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</si>
  <si>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</si>
  <si>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</si>
  <si>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</si>
  <si>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</si>
  <si>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</si>
  <si>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</si>
  <si>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</si>
  <si>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</si>
  <si>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</si>
  <si>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</si>
  <si>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</si>
  <si>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</si>
  <si>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</si>
  <si>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</si>
  <si>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</si>
  <si>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</si>
  <si>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</si>
  <si>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</si>
  <si>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</si>
  <si>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</si>
  <si>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</si>
  <si>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</si>
  <si>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</si>
  <si>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</si>
  <si>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</si>
  <si>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</si>
  <si>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</si>
  <si>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</si>
  <si>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</si>
  <si>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</si>
  <si>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</si>
  <si>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</si>
  <si>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</si>
  <si>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</si>
  <si>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</si>
  <si>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</si>
  <si>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</si>
  <si>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</si>
  <si>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</si>
  <si>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</si>
  <si>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</si>
  <si>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</si>
  <si>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</si>
  <si>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</si>
  <si>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</si>
  <si>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</si>
  <si>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</si>
  <si>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</si>
  <si>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</si>
  <si>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</si>
  <si>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</si>
  <si>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</si>
  <si>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</si>
  <si>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</si>
  <si>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</si>
  <si>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</si>
  <si>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</si>
  <si>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</si>
  <si>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</si>
  <si>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</si>
  <si>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</si>
  <si>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</si>
  <si>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</si>
  <si>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</si>
  <si>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</si>
  <si>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</si>
  <si>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</si>
  <si>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</si>
  <si>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</si>
  <si>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</si>
  <si>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</si>
  <si>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</si>
  <si>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</si>
  <si>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</si>
  <si>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</si>
  <si>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</si>
  <si>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</si>
  <si>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</si>
  <si>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</si>
  <si>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</si>
  <si>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</si>
  <si>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</si>
  <si>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</si>
  <si>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</si>
  <si>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</si>
  <si>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</si>
  <si>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</si>
  <si>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</si>
  <si>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</si>
  <si>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</si>
  <si>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</si>
  <si>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</si>
  <si>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</si>
  <si>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</si>
  <si>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</si>
  <si>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</si>
  <si>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</si>
  <si>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</si>
  <si>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</si>
  <si>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</si>
  <si>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</si>
  <si>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</si>
  <si>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</si>
  <si>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</si>
  <si>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</si>
  <si>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</si>
  <si>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</si>
  <si>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</si>
  <si>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</si>
  <si>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</si>
  <si>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</si>
  <si>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</si>
  <si>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</si>
  <si>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</si>
  <si>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</si>
  <si>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</si>
  <si>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</si>
  <si>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</si>
  <si>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</si>
  <si>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</si>
  <si>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</si>
  <si>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</si>
  <si>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</si>
  <si>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</si>
  <si>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</si>
  <si>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</si>
  <si>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</si>
  <si>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</si>
  <si>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</si>
  <si>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</si>
  <si>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</si>
  <si>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</si>
  <si>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</si>
  <si>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</si>
  <si>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</si>
  <si>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</si>
  <si>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</si>
  <si>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</si>
  <si>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</si>
  <si>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</si>
  <si>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</si>
  <si>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</si>
  <si>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</si>
  <si>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</si>
  <si>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</si>
  <si>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</si>
  <si>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</si>
  <si>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</si>
  <si>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</si>
  <si>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</si>
  <si>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</si>
  <si>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</si>
  <si>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</si>
  <si>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</si>
  <si>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</si>
  <si>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</si>
  <si>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</si>
  <si>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</si>
  <si>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</si>
  <si>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</si>
  <si>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</si>
  <si>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</si>
  <si>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</si>
  <si>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</si>
  <si>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</si>
  <si>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</si>
  <si>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</si>
  <si>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</si>
  <si>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</si>
  <si>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</si>
  <si>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</si>
  <si>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</si>
  <si>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</si>
  <si>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</si>
  <si>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</si>
  <si>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</si>
  <si>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</si>
  <si>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</si>
  <si>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</si>
  <si>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</si>
  <si>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</si>
  <si>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</si>
  <si>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</si>
  <si>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</si>
  <si>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</si>
  <si>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</si>
  <si>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</si>
  <si>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</si>
  <si>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</si>
  <si>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</si>
  <si>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</si>
  <si>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</si>
  <si>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</si>
  <si>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</si>
  <si>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</si>
  <si>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</si>
  <si>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</si>
  <si>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</si>
  <si>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</si>
  <si>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</si>
  <si>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</si>
  <si>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</si>
  <si>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</si>
  <si>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</si>
  <si>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</si>
  <si>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</si>
  <si>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</si>
  <si>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</si>
  <si>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</si>
  <si>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</si>
  <si>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</si>
  <si>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</si>
  <si>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</si>
  <si>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</si>
  <si>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</si>
  <si>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</si>
  <si>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</si>
  <si>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</si>
  <si>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</si>
  <si>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</si>
  <si>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</si>
  <si>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</si>
  <si>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</si>
  <si>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</si>
  <si>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</si>
  <si>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</si>
  <si>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</si>
  <si>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</si>
  <si>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</si>
  <si>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</si>
  <si>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</si>
  <si>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</si>
  <si>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</si>
  <si>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</si>
  <si>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</si>
  <si>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</si>
  <si>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</si>
  <si>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</si>
  <si>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</si>
  <si>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</si>
  <si>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</si>
  <si>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</si>
  <si>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</si>
  <si>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</si>
  <si>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</si>
  <si>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</si>
  <si>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</si>
  <si>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</si>
  <si>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</si>
  <si>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</si>
  <si>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</si>
  <si>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</si>
  <si>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</si>
  <si>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</si>
  <si>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</si>
  <si>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</si>
  <si>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</si>
  <si>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</si>
  <si>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</si>
  <si>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</si>
  <si>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</si>
  <si>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</si>
  <si>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</si>
  <si>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</si>
  <si>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</si>
  <si>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</si>
  <si>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</si>
  <si>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</si>
  <si>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</si>
  <si>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</si>
  <si>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</si>
  <si>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</si>
  <si>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</si>
  <si>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</si>
  <si>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</si>
  <si>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</si>
  <si>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</si>
  <si>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</si>
  <si>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</si>
  <si>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</si>
  <si>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</si>
  <si>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</si>
  <si>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</si>
  <si>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</si>
  <si>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</si>
  <si>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</si>
  <si>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</si>
  <si>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</si>
  <si>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</si>
  <si>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</si>
  <si>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</si>
  <si>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</si>
  <si>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</si>
  <si>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</si>
  <si>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</si>
  <si>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</si>
  <si>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</si>
  <si>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</si>
  <si>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</si>
  <si>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</si>
  <si>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</si>
  <si>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</si>
  <si>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</si>
  <si>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</si>
  <si>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</si>
  <si>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</si>
  <si>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</si>
  <si>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</si>
  <si>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</si>
  <si>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</si>
  <si>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</si>
  <si>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</si>
  <si>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</si>
  <si>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</si>
  <si>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</si>
  <si>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</si>
  <si>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</si>
  <si>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</si>
  <si>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</si>
  <si>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</si>
  <si>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</si>
  <si>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</si>
  <si>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</si>
  <si>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</si>
  <si>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</si>
  <si>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</si>
  <si>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</si>
  <si>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</si>
  <si>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</si>
  <si>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</si>
  <si>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</si>
  <si>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</si>
  <si>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</si>
  <si>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</si>
  <si>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</si>
  <si>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</si>
  <si>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</si>
  <si>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</si>
  <si>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</si>
  <si>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</si>
  <si>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</si>
  <si>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</si>
  <si>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</si>
  <si>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</si>
  <si>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</si>
  <si>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</si>
  <si>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</si>
  <si>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</si>
  <si>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</si>
  <si>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</si>
  <si>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</si>
  <si>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</si>
  <si>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</si>
  <si>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</si>
  <si>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</si>
  <si>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</si>
  <si>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</si>
  <si>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</si>
  <si>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</si>
  <si>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</si>
  <si>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</si>
  <si>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</si>
  <si>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</si>
  <si>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</si>
  <si>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</si>
  <si>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</si>
  <si>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</si>
  <si>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</si>
  <si>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</si>
  <si>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</si>
  <si>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</si>
  <si>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</si>
  <si>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</si>
  <si>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</si>
  <si>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</si>
  <si>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</si>
  <si>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</si>
  <si>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</si>
  <si>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</si>
  <si>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</si>
  <si>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</si>
  <si>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</si>
  <si>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</si>
  <si>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</si>
  <si>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</si>
  <si>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</si>
  <si>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</si>
  <si>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</si>
  <si>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</si>
  <si>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</si>
  <si>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</si>
  <si>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</si>
  <si>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</si>
  <si>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</si>
  <si>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</si>
  <si>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</si>
  <si>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</si>
  <si>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</si>
  <si>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</si>
  <si>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</si>
  <si>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</si>
  <si>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</si>
  <si>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</si>
  <si>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</si>
  <si>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</si>
  <si>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</si>
  <si>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</si>
  <si>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</si>
  <si>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</si>
  <si>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</si>
  <si>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</si>
  <si>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</si>
  <si>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</si>
  <si>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</si>
  <si>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</si>
  <si>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</si>
  <si>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</si>
  <si>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</si>
  <si>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</si>
  <si>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</si>
  <si>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</si>
  <si>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</si>
  <si>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</si>
  <si>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</si>
  <si>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</si>
  <si>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</si>
  <si>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</si>
  <si>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</si>
  <si>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</si>
  <si>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</si>
  <si>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</si>
  <si>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</si>
  <si>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</si>
  <si>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</si>
  <si>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</si>
  <si>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</si>
  <si>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</si>
  <si>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</si>
  <si>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</si>
  <si>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</si>
  <si>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</si>
  <si>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</si>
  <si>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</si>
  <si>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</si>
  <si>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</si>
  <si>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</si>
  <si>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</si>
  <si>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</si>
  <si>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</si>
  <si>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</si>
  <si>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</si>
  <si>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</si>
  <si>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</si>
  <si>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</si>
  <si>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</si>
  <si>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</si>
  <si>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</si>
  <si>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</si>
  <si>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</si>
  <si>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</si>
  <si>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</si>
  <si>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</si>
  <si>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</si>
  <si>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</si>
  <si>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</si>
  <si>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</si>
  <si>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</si>
  <si>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</si>
  <si>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</si>
  <si>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</si>
  <si>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</si>
  <si>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</si>
  <si>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</si>
  <si>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</si>
  <si>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</si>
  <si>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</si>
  <si>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</si>
  <si>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</si>
  <si>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</si>
  <si>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</si>
  <si>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</si>
  <si>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</si>
  <si>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</si>
  <si>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</si>
  <si>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</si>
  <si>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</si>
  <si>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</si>
  <si>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</si>
  <si>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</si>
  <si>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</si>
  <si>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</si>
  <si>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</si>
  <si>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</si>
  <si>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</si>
  <si>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</si>
  <si>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</si>
  <si>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</si>
  <si>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</si>
  <si>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</si>
  <si>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</si>
  <si>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</si>
  <si>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</si>
  <si>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</si>
  <si>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</si>
  <si>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</si>
  <si>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</si>
  <si>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</si>
  <si>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</si>
  <si>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</si>
  <si>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</si>
  <si>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</si>
  <si>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</si>
  <si>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</si>
  <si>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</si>
  <si>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</si>
  <si>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</si>
  <si>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</si>
  <si>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</si>
  <si>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</si>
  <si>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</si>
  <si>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</si>
  <si>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</si>
  <si>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</si>
  <si>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</si>
  <si>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</si>
  <si>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</si>
  <si>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</si>
  <si>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</si>
  <si>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</si>
  <si>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</si>
  <si>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</si>
  <si>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</si>
  <si>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</si>
  <si>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</si>
  <si>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</si>
  <si>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</si>
  <si>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</si>
  <si>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</si>
  <si>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</si>
  <si>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</si>
  <si>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</si>
  <si>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</si>
  <si>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</si>
  <si>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</si>
  <si>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</si>
  <si>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</si>
  <si>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</si>
  <si>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</si>
  <si>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</si>
  <si>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</si>
  <si>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</si>
  <si>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</si>
  <si>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</si>
  <si>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</si>
  <si>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</si>
  <si>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</si>
  <si>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</si>
  <si>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</si>
  <si>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</si>
  <si>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</si>
  <si>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</si>
  <si>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</si>
  <si>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</si>
  <si>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</si>
  <si>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</si>
  <si>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</si>
  <si>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</si>
  <si>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</si>
  <si>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</si>
  <si>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</si>
  <si>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</si>
  <si>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</si>
  <si>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</si>
  <si>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</si>
  <si>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</si>
  <si>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</si>
  <si>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</si>
  <si>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</si>
  <si>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</si>
  <si>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</si>
  <si>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</si>
  <si>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</si>
  <si>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</si>
  <si>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</si>
  <si>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</si>
  <si>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</si>
  <si>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</si>
  <si>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</si>
  <si>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</si>
  <si>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</si>
  <si>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</si>
  <si>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</si>
  <si>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</si>
  <si>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</si>
  <si>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</si>
  <si>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</si>
  <si>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</si>
  <si>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</si>
  <si>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</si>
  <si>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</si>
  <si>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</si>
  <si>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</si>
  <si>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</si>
  <si>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</si>
  <si>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</si>
  <si>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</si>
  <si>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</si>
  <si>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</si>
  <si>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</si>
  <si>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</si>
  <si>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</si>
  <si>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</si>
  <si>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</si>
  <si>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</si>
  <si>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</si>
  <si>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</si>
  <si>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</si>
  <si>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</si>
  <si>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</si>
  <si>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</si>
  <si>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</si>
  <si>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</si>
  <si>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</si>
  <si>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</si>
  <si>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</si>
  <si>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</si>
  <si>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</si>
  <si>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</si>
  <si>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</si>
  <si>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</si>
  <si>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</si>
  <si>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</si>
  <si>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</si>
  <si>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</si>
  <si>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</si>
  <si>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</si>
  <si>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</si>
  <si>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</si>
  <si>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</si>
  <si>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</si>
  <si>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</si>
  <si>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</si>
  <si>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</si>
  <si>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</si>
  <si>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</si>
  <si>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</si>
  <si>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</si>
  <si>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</si>
  <si>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</si>
  <si>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</si>
  <si>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</si>
  <si>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</si>
  <si>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</si>
  <si>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</si>
  <si>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</si>
  <si>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</si>
  <si>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</si>
  <si>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</si>
  <si>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</si>
  <si>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</si>
  <si>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</si>
  <si>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</si>
  <si>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</si>
  <si>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</si>
  <si>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</si>
  <si>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</si>
  <si>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</si>
  <si>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</si>
  <si>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</si>
  <si>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</si>
  <si>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</si>
  <si>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</si>
  <si>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</si>
  <si>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</si>
  <si>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</si>
  <si>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</si>
  <si>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</si>
  <si>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</si>
  <si>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</si>
  <si>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</si>
  <si>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</si>
  <si>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</si>
  <si>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</si>
  <si>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</si>
  <si>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</si>
  <si>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</si>
  <si>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</si>
  <si>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</si>
  <si>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</si>
  <si>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</si>
  <si>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</si>
  <si>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</si>
  <si>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</si>
  <si>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</si>
  <si>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</si>
  <si>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</si>
  <si>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</si>
  <si>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</si>
  <si>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</si>
  <si>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</si>
  <si>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</si>
  <si>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</si>
  <si>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</si>
  <si>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</si>
  <si>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</si>
  <si>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</si>
  <si>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</si>
  <si>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</si>
  <si>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</si>
  <si>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</si>
  <si>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</si>
  <si>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</si>
  <si>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</si>
  <si>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</si>
  <si>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</si>
  <si>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</si>
  <si>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</si>
  <si>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</si>
  <si>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</si>
  <si>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</si>
  <si>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</si>
  <si>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</si>
  <si>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</si>
  <si>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</si>
  <si>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</si>
  <si>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</si>
  <si>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</si>
  <si>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</si>
  <si>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</si>
  <si>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</si>
  <si>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</si>
  <si>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</si>
  <si>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</si>
  <si>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</si>
  <si>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</si>
  <si>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</si>
  <si>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</si>
  <si>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</si>
  <si>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</si>
  <si>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</si>
  <si>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</si>
  <si>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</si>
  <si>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</si>
  <si>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</si>
  <si>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</si>
  <si>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</si>
  <si>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</si>
  <si>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</si>
  <si>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</si>
  <si>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</si>
  <si>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</si>
  <si>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</si>
  <si>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</si>
  <si>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</si>
  <si>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</si>
  <si>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</si>
  <si>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</si>
  <si>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</si>
  <si>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</si>
  <si>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</si>
  <si>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</si>
  <si>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</si>
  <si>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</si>
  <si>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</si>
  <si>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</si>
  <si>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</si>
  <si>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</si>
  <si>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</si>
  <si>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</si>
  <si>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</si>
  <si>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</si>
  <si>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</si>
  <si>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</si>
  <si>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</si>
  <si>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</si>
  <si>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</si>
  <si>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</si>
  <si>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</si>
  <si>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</si>
  <si>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</si>
  <si>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</si>
  <si>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</si>
  <si>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</si>
  <si>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</si>
  <si>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</si>
  <si>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</si>
  <si>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</si>
  <si>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</si>
  <si>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</si>
  <si>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</si>
  <si>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</si>
  <si>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</si>
  <si>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</si>
  <si>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</si>
  <si>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</si>
  <si>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</si>
  <si>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</si>
  <si>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</si>
  <si>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</si>
  <si>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</si>
  <si>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</si>
  <si>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</si>
  <si>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</si>
  <si>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</si>
  <si>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</si>
  <si>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</si>
  <si>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</si>
  <si>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</si>
  <si>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</si>
  <si>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</si>
  <si>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</si>
  <si>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</si>
  <si>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</si>
  <si>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</si>
  <si>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</si>
  <si>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</si>
  <si>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</si>
  <si>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</si>
  <si>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</si>
  <si>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</si>
  <si>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</si>
  <si>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</si>
  <si>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</si>
  <si>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</si>
  <si>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</si>
  <si>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</si>
  <si>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</si>
  <si>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</si>
  <si>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</si>
  <si>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</si>
  <si>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</si>
  <si>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</si>
  <si>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</si>
  <si>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</si>
  <si>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</si>
  <si>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</si>
  <si>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</si>
  <si>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</si>
  <si>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</si>
  <si>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</si>
  <si>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</si>
  <si>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</si>
  <si>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</si>
  <si>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</si>
  <si>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</si>
  <si>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</si>
  <si>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</si>
  <si>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</si>
  <si>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</si>
  <si>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</si>
  <si>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</si>
  <si>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</si>
  <si>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</si>
  <si>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</si>
  <si>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</si>
  <si>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</si>
  <si>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</si>
  <si>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</si>
  <si>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</si>
  <si>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</si>
  <si>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</si>
  <si>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</si>
  <si>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</si>
  <si>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</si>
  <si>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</si>
  <si>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</si>
  <si>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</si>
  <si>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</si>
  <si>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</si>
  <si>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</si>
  <si>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</si>
  <si>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</si>
  <si>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</si>
  <si>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</si>
  <si>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</si>
  <si>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</si>
  <si>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</si>
  <si>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</si>
  <si>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</si>
  <si>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</si>
  <si>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</si>
  <si>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</si>
  <si>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</si>
  <si>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</si>
  <si>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</si>
  <si>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</si>
  <si>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</si>
  <si>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</si>
  <si>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</si>
  <si>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</si>
  <si>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</si>
  <si>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</si>
  <si>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</si>
  <si>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</si>
  <si>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</si>
  <si>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</si>
  <si>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</si>
  <si>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</si>
  <si>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</si>
  <si>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</si>
  <si>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</si>
  <si>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</si>
  <si>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</si>
  <si>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</si>
  <si>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</si>
  <si>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</si>
  <si>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</si>
  <si>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</si>
  <si>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</si>
  <si>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</si>
  <si>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</si>
  <si>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</si>
  <si>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</si>
  <si>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</si>
  <si>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</si>
  <si>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</si>
  <si>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</si>
  <si>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</si>
  <si>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</si>
  <si>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</si>
  <si>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</si>
  <si>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</si>
  <si>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</si>
  <si>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</si>
  <si>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</si>
  <si>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</si>
  <si>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</si>
  <si>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</si>
  <si>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</si>
  <si>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</si>
  <si>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</si>
  <si>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</si>
  <si>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</si>
  <si>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</si>
  <si>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</si>
  <si>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</si>
  <si>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</si>
  <si>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</si>
  <si>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</si>
  <si>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</si>
  <si>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</si>
  <si>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</si>
  <si>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</si>
  <si>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</si>
  <si>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</si>
  <si>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</si>
  <si>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</si>
  <si>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</si>
  <si>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</si>
  <si>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</si>
  <si>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</si>
  <si>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</si>
  <si>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</si>
  <si>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</si>
  <si>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</si>
  <si>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</si>
  <si>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</si>
  <si>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</si>
  <si>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</si>
  <si>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</si>
  <si>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</si>
  <si>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</si>
  <si>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</si>
  <si>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</si>
  <si>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</si>
  <si>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</si>
  <si>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</si>
  <si>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</si>
  <si>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</si>
  <si>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</si>
  <si>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</si>
  <si>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</si>
  <si>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</si>
  <si>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</si>
  <si>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</si>
  <si>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</si>
  <si>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</si>
  <si>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</si>
  <si>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</si>
  <si>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</si>
  <si>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</si>
  <si>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</si>
  <si>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</si>
  <si>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</si>
  <si>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</si>
  <si>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</si>
  <si>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</si>
  <si>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</si>
  <si>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</si>
  <si>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</si>
  <si>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</si>
  <si>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</si>
  <si>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</si>
  <si>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</si>
  <si>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</si>
  <si>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</si>
  <si>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</si>
  <si>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</si>
  <si>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</si>
  <si>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</si>
  <si>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</si>
  <si>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</si>
  <si>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</si>
  <si>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</si>
  <si>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</si>
  <si>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</si>
  <si>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</si>
  <si>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</si>
  <si>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</si>
  <si>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</si>
  <si>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</si>
  <si>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</si>
  <si>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</si>
  <si>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</si>
  <si>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</si>
  <si>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</si>
  <si>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</si>
  <si>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</si>
  <si>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</si>
  <si>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</si>
  <si>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</si>
  <si>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</si>
  <si>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</si>
  <si>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</si>
  <si>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</si>
  <si>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</si>
  <si>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</si>
  <si>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</si>
  <si>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</si>
  <si>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</si>
  <si>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</si>
  <si>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</si>
  <si>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</si>
  <si>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</si>
  <si>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</si>
  <si>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</si>
  <si>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</si>
  <si>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</si>
  <si>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</si>
  <si>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</si>
  <si>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</si>
  <si>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</si>
  <si>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</si>
  <si>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</si>
  <si>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</si>
  <si>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</si>
  <si>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</si>
  <si>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</si>
  <si>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</si>
  <si>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</si>
  <si>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</si>
  <si>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</si>
  <si>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</si>
  <si>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</si>
  <si>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</si>
  <si>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</si>
  <si>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</si>
  <si>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</si>
  <si>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</si>
  <si>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</si>
  <si>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</si>
  <si>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</si>
  <si>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</si>
  <si>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</si>
  <si>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</si>
  <si>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</si>
  <si>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</si>
  <si>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</si>
  <si>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</si>
  <si>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</si>
  <si>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</si>
  <si>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</si>
  <si>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</si>
  <si>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</si>
  <si>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</si>
  <si>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</si>
  <si>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</si>
  <si>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</si>
  <si>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</si>
  <si>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</si>
  <si>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</si>
  <si>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</si>
  <si>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</si>
  <si>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</si>
  <si>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</si>
  <si>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</si>
  <si>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</si>
  <si>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</si>
  <si>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</si>
  <si>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</si>
  <si>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</si>
  <si>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</si>
  <si>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</si>
  <si>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</si>
  <si>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</si>
  <si>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</si>
  <si>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</si>
  <si>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</si>
  <si>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</si>
  <si>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</si>
  <si>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</si>
  <si>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</si>
  <si>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</si>
  <si>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</si>
  <si>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</si>
  <si>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</si>
  <si>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</si>
  <si>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</si>
  <si>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</si>
  <si>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</si>
  <si>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</si>
  <si>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</si>
  <si>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</si>
  <si>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</si>
  <si>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</si>
  <si>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</si>
  <si>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</si>
  <si>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</si>
  <si>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</si>
  <si>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</si>
  <si>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</si>
  <si>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</si>
  <si>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</si>
  <si>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</si>
  <si>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</si>
  <si>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</si>
  <si>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</si>
  <si>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</si>
  <si>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</si>
  <si>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</si>
  <si>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</si>
  <si>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</si>
  <si>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</si>
  <si>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</si>
  <si>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</si>
  <si>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</si>
  <si>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</si>
  <si>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</si>
  <si>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</si>
  <si>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</si>
  <si>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</si>
  <si>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</si>
  <si>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</si>
  <si>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</si>
  <si>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</si>
  <si>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</si>
  <si>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</si>
  <si>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</si>
  <si>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</si>
  <si>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</si>
  <si>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</si>
  <si>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</si>
  <si>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</si>
  <si>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</si>
  <si>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</si>
  <si>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</si>
  <si>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</si>
  <si>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</si>
  <si>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</si>
  <si>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</si>
  <si>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</si>
  <si>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</si>
  <si>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</si>
  <si>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</si>
  <si>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</si>
  <si>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</si>
  <si>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</si>
  <si>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</si>
  <si>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</si>
  <si>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</si>
  <si>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</si>
  <si>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</si>
  <si>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</si>
  <si>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</si>
  <si>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</si>
  <si>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</si>
  <si>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</si>
  <si>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</si>
  <si>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</si>
  <si>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</si>
  <si>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</si>
  <si>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</si>
  <si>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</si>
  <si>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</si>
  <si>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</si>
  <si>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</si>
  <si>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</si>
  <si>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</si>
  <si>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</si>
  <si>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</si>
  <si>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</si>
  <si>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</si>
  <si>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</si>
  <si>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</si>
  <si>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</si>
  <si>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</si>
  <si>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</si>
  <si>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</si>
  <si>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</si>
  <si>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</si>
  <si>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</si>
  <si>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</si>
  <si>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</si>
  <si>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</si>
  <si>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</si>
  <si>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</si>
  <si>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</si>
  <si>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</si>
  <si>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</si>
  <si>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</si>
  <si>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</si>
  <si>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</si>
  <si>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</si>
  <si>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</si>
  <si>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</si>
  <si>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</si>
  <si>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</si>
  <si>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</si>
  <si>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</si>
  <si>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</si>
  <si>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</si>
  <si>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</si>
  <si>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</si>
  <si>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</si>
  <si>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</si>
  <si>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</si>
  <si>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</si>
  <si>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</si>
  <si>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</si>
  <si>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</si>
  <si>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</si>
  <si>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</si>
  <si>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</si>
  <si>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</si>
  <si>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</si>
  <si>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</si>
  <si>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</si>
  <si>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</si>
  <si>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</si>
  <si>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</si>
  <si>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</si>
  <si>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</si>
  <si>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</si>
  <si>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</si>
  <si>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</si>
  <si>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</si>
  <si>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</si>
  <si>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</si>
  <si>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</si>
  <si>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</si>
  <si>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</si>
  <si>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</si>
  <si>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</si>
  <si>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</si>
  <si>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</si>
  <si>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</si>
  <si>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</si>
  <si>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</si>
  <si>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</si>
  <si>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</si>
  <si>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</si>
  <si>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</si>
  <si>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</si>
  <si>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</si>
  <si>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</si>
  <si>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</si>
  <si>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</si>
  <si>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</si>
  <si>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</si>
  <si>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</si>
  <si>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</si>
  <si>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</si>
  <si>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</si>
  <si>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</si>
  <si>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</si>
  <si>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</si>
  <si>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</si>
  <si>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</si>
  <si>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</si>
  <si>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</si>
  <si>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</si>
  <si>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</si>
  <si>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</si>
  <si>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</si>
  <si>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</si>
  <si>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</si>
  <si>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</si>
  <si>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</si>
  <si>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</si>
  <si>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</si>
  <si>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</si>
  <si>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</si>
  <si>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</si>
  <si>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</si>
  <si>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</si>
  <si>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</si>
  <si>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</si>
  <si>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</si>
  <si>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</si>
  <si>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</si>
  <si>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</si>
  <si>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</si>
  <si>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</si>
  <si>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</si>
  <si>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</si>
  <si>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</si>
  <si>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</si>
  <si>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</si>
  <si>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</si>
  <si>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</si>
  <si>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</si>
  <si>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</si>
  <si>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</si>
  <si>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</si>
  <si>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</si>
  <si>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</si>
  <si>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</si>
  <si>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</si>
  <si>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</si>
  <si>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</si>
  <si>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</si>
  <si>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</si>
  <si>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</si>
  <si>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</si>
  <si>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</si>
  <si>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</si>
  <si>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</si>
  <si>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</si>
  <si>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</si>
  <si>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</si>
  <si>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</si>
  <si>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</si>
  <si>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</si>
  <si>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</si>
  <si>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</si>
  <si>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</si>
  <si>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</si>
  <si>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</si>
  <si>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</si>
  <si>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</si>
  <si>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</si>
  <si>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</si>
  <si>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</si>
  <si>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</si>
  <si>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</si>
  <si>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</si>
  <si>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</si>
  <si>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</si>
  <si>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</si>
  <si>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</si>
  <si>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</si>
  <si>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</si>
  <si>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</si>
  <si>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</si>
  <si>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</si>
  <si>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</si>
  <si>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</si>
  <si>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</si>
  <si>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</si>
  <si>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</si>
  <si>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</si>
  <si>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</si>
  <si>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</si>
  <si>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</si>
  <si>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</si>
  <si>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</si>
  <si>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</si>
  <si>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</si>
  <si>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</si>
  <si>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</si>
  <si>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</si>
  <si>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</si>
  <si>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</si>
  <si>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</si>
  <si>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</si>
  <si>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</si>
  <si>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</si>
  <si>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</si>
  <si>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</si>
  <si>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</si>
  <si>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</si>
  <si>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</si>
  <si>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</si>
  <si>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</si>
  <si>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</si>
  <si>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</si>
  <si>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</si>
  <si>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</si>
  <si>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</si>
  <si>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</si>
  <si>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</si>
  <si>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</si>
  <si>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</si>
  <si>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</si>
  <si>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</si>
  <si>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</si>
  <si>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</si>
  <si>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</si>
  <si>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</si>
  <si>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</si>
  <si>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</si>
  <si>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</si>
  <si>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</si>
  <si>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</si>
  <si>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</si>
  <si>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</si>
  <si>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</si>
  <si>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</si>
  <si>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</si>
  <si>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</si>
  <si>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</si>
  <si>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</si>
  <si>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</si>
  <si>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</si>
  <si>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</si>
  <si>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</si>
  <si>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</si>
  <si>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</si>
  <si>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</si>
  <si>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</si>
  <si>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</si>
  <si>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</si>
  <si>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</si>
  <si>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</si>
  <si>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</si>
  <si>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</si>
  <si>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</si>
  <si>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</si>
  <si>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</si>
  <si>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</si>
  <si>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</si>
  <si>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</si>
  <si>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</si>
  <si>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</si>
  <si>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</si>
  <si>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</si>
  <si>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</si>
  <si>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</si>
  <si>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</si>
  <si>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</si>
  <si>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</si>
  <si>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</si>
  <si>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</si>
  <si>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</si>
  <si>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</si>
  <si>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</si>
  <si>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</si>
  <si>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</si>
  <si>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</si>
  <si>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</si>
  <si>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</si>
  <si>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</si>
  <si>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</si>
  <si>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</si>
  <si>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</si>
  <si>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</si>
  <si>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</si>
  <si>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</si>
  <si>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</si>
  <si>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</si>
  <si>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</si>
  <si>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</si>
  <si>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</si>
  <si>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</si>
  <si>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</si>
  <si>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</si>
  <si>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</si>
  <si>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</si>
  <si>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</si>
  <si>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</si>
  <si>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</si>
  <si>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</si>
  <si>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</si>
  <si>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</si>
  <si>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</si>
  <si>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</si>
  <si>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</si>
  <si>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</si>
  <si>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</si>
  <si>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</si>
  <si>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</si>
  <si>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</si>
  <si>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</si>
  <si>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</si>
  <si>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</si>
  <si>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</si>
  <si>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</si>
  <si>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</si>
  <si>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</si>
  <si>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</si>
  <si>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</si>
  <si>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</si>
  <si>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</si>
  <si>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</si>
  <si>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</si>
  <si>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</si>
  <si>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</si>
  <si>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</si>
  <si>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</si>
  <si>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</si>
  <si>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</si>
  <si>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</si>
  <si>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</si>
  <si>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</si>
  <si>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</si>
  <si>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</si>
  <si>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</si>
  <si>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</si>
  <si>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</si>
  <si>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</si>
  <si>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</si>
  <si>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</si>
  <si>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</si>
  <si>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</si>
  <si>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</si>
  <si>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</si>
  <si>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</si>
  <si>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</si>
  <si>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</si>
  <si>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</si>
  <si>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</si>
  <si>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</si>
  <si>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</si>
  <si>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</si>
  <si>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</si>
  <si>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</si>
  <si>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</si>
  <si>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</si>
  <si>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</si>
  <si>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</si>
  <si>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</si>
  <si>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</si>
  <si>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</si>
  <si>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</si>
  <si>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</si>
  <si>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</si>
  <si>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</si>
  <si>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</si>
  <si>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</si>
  <si>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</si>
  <si>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</si>
  <si>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</si>
  <si>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</si>
  <si>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</si>
  <si>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</si>
  <si>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</si>
  <si>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</si>
  <si>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</si>
  <si>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</si>
  <si>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</si>
  <si>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</si>
  <si>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</si>
  <si>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</si>
  <si>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</si>
  <si>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</si>
  <si>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</si>
  <si>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</si>
  <si>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</si>
  <si>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</si>
  <si>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</si>
  <si>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</si>
  <si>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</si>
  <si>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</si>
  <si>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</si>
  <si>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</si>
  <si>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</si>
  <si>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</si>
  <si>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</si>
  <si>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</si>
  <si>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</si>
  <si>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</si>
  <si>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</si>
  <si>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</si>
  <si>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</si>
  <si>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</si>
  <si>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</si>
  <si>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</si>
  <si>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</si>
  <si>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</si>
  <si>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</si>
  <si>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</si>
  <si>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</si>
  <si>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</si>
  <si>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</si>
  <si>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</si>
  <si>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</si>
  <si>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</si>
  <si>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</si>
  <si>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</si>
  <si>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</si>
  <si>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</si>
  <si>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</si>
  <si>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</si>
  <si>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</si>
  <si>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</si>
  <si>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</si>
  <si>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</si>
  <si>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</si>
  <si>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</si>
  <si>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</si>
  <si>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</si>
  <si>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</si>
  <si>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</si>
  <si>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</si>
  <si>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</si>
  <si>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</si>
  <si>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</si>
  <si>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</si>
  <si>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</si>
  <si>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</si>
  <si>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</si>
  <si>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</si>
  <si>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</si>
  <si>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</si>
  <si>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</si>
  <si>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</si>
  <si>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</si>
  <si>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</si>
  <si>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</si>
  <si>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</si>
  <si>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</si>
  <si>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</si>
  <si>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</si>
  <si>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</si>
  <si>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</si>
  <si>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</si>
  <si>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</si>
  <si>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</si>
  <si>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</si>
  <si>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</si>
  <si>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</si>
  <si>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</si>
  <si>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</si>
  <si>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</si>
  <si>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</si>
  <si>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</si>
  <si>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</si>
  <si>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</si>
  <si>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</si>
  <si>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</si>
  <si>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</si>
  <si>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</si>
  <si>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</si>
  <si>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</si>
  <si>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</si>
  <si>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</si>
  <si>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</si>
  <si>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</si>
  <si>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</si>
  <si>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</si>
  <si>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</si>
  <si>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</si>
  <si>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</si>
  <si>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</si>
  <si>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</si>
  <si>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</si>
  <si>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</si>
  <si>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</si>
  <si>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</si>
  <si>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</si>
  <si>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</si>
  <si>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</si>
  <si>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</si>
  <si>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</si>
  <si>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</si>
  <si>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</si>
  <si>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</si>
  <si>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</si>
  <si>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</si>
  <si>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</si>
  <si>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</si>
  <si>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</si>
  <si>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</si>
  <si>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</si>
  <si>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</si>
  <si>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</si>
  <si>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</si>
  <si>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</si>
  <si>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</si>
  <si>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</si>
  <si>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</si>
  <si>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</si>
  <si>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</si>
  <si>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</si>
  <si>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</si>
  <si>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</si>
  <si>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</si>
  <si>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</si>
  <si>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</si>
  <si>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</si>
  <si>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</si>
  <si>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</si>
  <si>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</si>
  <si>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</si>
  <si>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</si>
  <si>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</si>
  <si>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</si>
  <si>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</si>
  <si>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</si>
  <si>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</si>
  <si>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</si>
  <si>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</si>
  <si>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</si>
  <si>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</si>
  <si>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</si>
  <si>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</si>
  <si>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</si>
  <si>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</si>
  <si>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</si>
  <si>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</si>
  <si>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</si>
  <si>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</si>
  <si>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</si>
  <si>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</si>
  <si>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</si>
  <si>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</si>
  <si>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</si>
  <si>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</si>
  <si>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</si>
  <si>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</si>
  <si>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</si>
  <si>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</si>
  <si>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</si>
  <si>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</si>
  <si>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</si>
  <si>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</si>
  <si>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</si>
  <si>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</si>
  <si>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</si>
  <si>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</si>
  <si>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</si>
  <si>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</si>
  <si>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</si>
  <si>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</si>
  <si>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</si>
  <si>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</si>
  <si>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</si>
  <si>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</si>
  <si>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</si>
  <si>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</si>
  <si>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</si>
  <si>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</si>
  <si>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</si>
  <si>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</si>
  <si>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</si>
  <si>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</si>
  <si>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</si>
  <si>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</si>
  <si>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</si>
  <si>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</si>
  <si>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</si>
  <si>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</si>
  <si>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</si>
  <si>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</si>
  <si>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</si>
  <si>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</si>
  <si>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</si>
  <si>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</si>
  <si>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</si>
  <si>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</si>
  <si>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</si>
  <si>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</si>
  <si>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</si>
  <si>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</si>
  <si>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</si>
  <si>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</si>
  <si>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</si>
  <si>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</si>
  <si>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</si>
  <si>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</si>
  <si>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</si>
  <si>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</si>
  <si>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</si>
  <si>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</si>
  <si>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</si>
  <si>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</si>
  <si>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</si>
  <si>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</si>
  <si>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</si>
  <si>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</si>
  <si>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</si>
  <si>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</si>
  <si>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</si>
  <si>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</si>
  <si>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</si>
  <si>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</si>
  <si>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</si>
  <si>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</si>
  <si>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</si>
  <si>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</si>
  <si>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</si>
  <si>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</si>
  <si>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</si>
  <si>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</si>
  <si>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</si>
  <si>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</si>
  <si>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</si>
  <si>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</si>
  <si>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</si>
  <si>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</si>
  <si>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</si>
  <si>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</si>
  <si>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</si>
  <si>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</si>
  <si>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</si>
  <si>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</si>
  <si>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</si>
  <si>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</si>
  <si>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</si>
  <si>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</si>
  <si>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</si>
  <si>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</si>
  <si>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</si>
  <si>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</si>
  <si>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</si>
  <si>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</si>
  <si>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</si>
  <si>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</si>
  <si>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</si>
  <si>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</si>
  <si>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</si>
  <si>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</si>
  <si>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</si>
  <si>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</si>
  <si>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</si>
  <si>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</si>
  <si>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</si>
  <si>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</si>
  <si>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</si>
  <si>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</si>
  <si>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</si>
  <si>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</si>
  <si>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</si>
  <si>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</si>
  <si>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</si>
  <si>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</si>
  <si>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</si>
  <si>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</si>
  <si>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</si>
  <si>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</si>
  <si>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</si>
  <si>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</si>
  <si>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</si>
  <si>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</si>
  <si>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</si>
  <si>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</si>
  <si>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</si>
  <si>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</si>
  <si>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</si>
  <si>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</si>
  <si>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</si>
  <si>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</si>
  <si>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</si>
  <si>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</si>
  <si>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</si>
  <si>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</si>
  <si>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</si>
  <si>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</si>
  <si>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</si>
  <si>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</si>
  <si>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</si>
  <si>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</si>
  <si>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</si>
  <si>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</si>
  <si>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</si>
  <si>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</si>
  <si>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</si>
  <si>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</si>
  <si>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</si>
  <si>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</si>
  <si>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</si>
  <si>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</si>
  <si>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</si>
  <si>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</si>
  <si>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</si>
  <si>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</si>
  <si>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</si>
  <si>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</si>
  <si>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</si>
  <si>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</si>
  <si>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</si>
  <si>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</si>
  <si>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</si>
  <si>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</si>
  <si>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</si>
  <si>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</si>
  <si>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</si>
  <si>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</si>
  <si>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</si>
  <si>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</si>
  <si>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</si>
  <si>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</si>
  <si>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</si>
  <si>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</si>
  <si>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</si>
  <si>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</si>
  <si>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</si>
  <si>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</si>
  <si>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</si>
  <si>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</si>
  <si>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</si>
  <si>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</si>
  <si>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</si>
  <si>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</si>
  <si>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</si>
  <si>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</si>
  <si>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</si>
  <si>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</si>
  <si>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</si>
  <si>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</si>
  <si>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</si>
  <si>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</si>
  <si>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</si>
  <si>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</si>
  <si>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</si>
  <si>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</si>
  <si>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</si>
  <si>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</si>
  <si>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</si>
  <si>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</si>
  <si>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</si>
  <si>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</si>
  <si>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</si>
  <si>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</si>
  <si>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</si>
  <si>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</si>
  <si>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</si>
  <si>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</si>
  <si>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</si>
  <si>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</si>
  <si>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</si>
  <si>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</si>
  <si>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</si>
  <si>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</si>
  <si>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</si>
  <si>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</si>
  <si>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</si>
  <si>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</si>
  <si>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</si>
  <si>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</si>
  <si>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</si>
  <si>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</si>
  <si>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</si>
  <si>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</si>
  <si>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</si>
  <si>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</si>
  <si>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</si>
  <si>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</si>
  <si>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</si>
  <si>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</si>
  <si>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</si>
  <si>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</si>
  <si>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</si>
  <si>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</si>
  <si>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</si>
  <si>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</si>
  <si>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</si>
  <si>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</si>
  <si>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</si>
  <si>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</si>
  <si>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</si>
  <si>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</si>
  <si>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</si>
  <si>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</si>
  <si>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</si>
  <si>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</si>
  <si>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</si>
  <si>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</si>
  <si>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</si>
  <si>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</si>
  <si>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</si>
  <si>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</si>
  <si>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</si>
  <si>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</si>
  <si>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</si>
  <si>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</si>
  <si>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</si>
  <si>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</si>
  <si>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</si>
  <si>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</si>
  <si>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</si>
  <si>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</si>
  <si>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</si>
  <si>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</si>
  <si>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</si>
  <si>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</si>
  <si>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</si>
  <si>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</si>
  <si>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</si>
  <si>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</si>
  <si>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</si>
  <si>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</si>
  <si>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</si>
  <si>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</si>
  <si>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</si>
  <si>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</si>
  <si>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</si>
  <si>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</si>
  <si>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</si>
  <si>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</si>
  <si>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</si>
  <si>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</si>
  <si>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</si>
  <si>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</si>
  <si>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</si>
  <si>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</si>
  <si>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</si>
  <si>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</si>
  <si>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</si>
  <si>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</si>
  <si>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</si>
  <si>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</si>
  <si>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</si>
  <si>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</si>
  <si>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</si>
  <si>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</si>
  <si>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</si>
  <si>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</si>
  <si>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</si>
  <si>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</si>
  <si>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</si>
  <si>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</si>
  <si>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</si>
  <si>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</si>
  <si>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</si>
  <si>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</si>
  <si>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</si>
  <si>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</si>
  <si>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</si>
  <si>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</si>
  <si>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</si>
  <si>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</si>
  <si>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</si>
  <si>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</si>
  <si>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</si>
  <si>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</si>
  <si>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</si>
  <si>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</si>
  <si>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</si>
  <si>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</si>
  <si>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</si>
  <si>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</si>
  <si>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</si>
  <si>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</si>
  <si>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</si>
  <si>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</si>
  <si>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</si>
  <si>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</si>
  <si>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</si>
  <si>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</si>
  <si>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</si>
  <si>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</si>
  <si>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</si>
  <si>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</si>
  <si>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</si>
  <si>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</si>
  <si>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</si>
  <si>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</si>
  <si>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</si>
  <si>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</si>
  <si>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</si>
  <si>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</si>
  <si>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</si>
  <si>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</si>
  <si>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</si>
  <si>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</si>
  <si>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</si>
  <si>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</si>
  <si>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</si>
  <si>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</si>
  <si>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</si>
  <si>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</si>
  <si>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</si>
  <si>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</si>
  <si>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</si>
  <si>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</si>
  <si>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</si>
  <si>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</si>
  <si>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</si>
  <si>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</si>
  <si>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</si>
  <si>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</si>
  <si>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</si>
  <si>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</si>
  <si>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</si>
  <si>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</si>
  <si>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</si>
  <si>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</si>
  <si>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</si>
  <si>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</si>
  <si>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</si>
  <si>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</si>
  <si>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</si>
  <si>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</si>
  <si>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</si>
  <si>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</si>
  <si>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</si>
  <si>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</si>
  <si>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</si>
  <si>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</si>
  <si>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</si>
  <si>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</si>
  <si>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</si>
  <si>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</si>
  <si>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</si>
  <si>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</si>
  <si>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</si>
  <si>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</si>
  <si>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</si>
  <si>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</si>
  <si>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</si>
  <si>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</si>
  <si>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</si>
  <si>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</si>
  <si>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</si>
  <si>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</si>
  <si>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</si>
  <si>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</si>
  <si>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</si>
  <si>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</si>
  <si>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</si>
  <si>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</si>
  <si>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</si>
  <si>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</si>
  <si>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</si>
  <si>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</si>
  <si>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</si>
  <si>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</si>
  <si>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</si>
  <si>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</si>
  <si>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</si>
  <si>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</si>
  <si>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</si>
  <si>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</si>
  <si>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</si>
  <si>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</si>
  <si>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</si>
  <si>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</si>
  <si>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</si>
  <si>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</si>
  <si>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</si>
  <si>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</si>
  <si>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</si>
  <si>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</si>
  <si>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</si>
  <si>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</si>
  <si>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</si>
  <si>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</si>
  <si>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</si>
  <si>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</si>
  <si>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</si>
  <si>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</si>
  <si>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</si>
  <si>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</si>
  <si>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</si>
  <si>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</si>
  <si>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</si>
  <si>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</si>
  <si>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</si>
  <si>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</si>
  <si>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</si>
  <si>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</si>
  <si>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</si>
  <si>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</si>
  <si>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</si>
  <si>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</si>
  <si>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</si>
  <si>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</si>
  <si>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</si>
  <si>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</si>
  <si>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</si>
  <si>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</si>
  <si>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</si>
  <si>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</si>
  <si>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</si>
  <si>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</si>
  <si>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</si>
  <si>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</si>
  <si>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</si>
  <si>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</si>
  <si>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</si>
  <si>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</si>
  <si>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</si>
  <si>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</si>
  <si>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</si>
  <si>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</si>
  <si>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</si>
  <si>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</si>
  <si>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</si>
  <si>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</si>
  <si>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</si>
  <si>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</si>
  <si>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</si>
  <si>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</si>
  <si>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</si>
  <si>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</si>
  <si>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</si>
  <si>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</si>
  <si>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</si>
  <si>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</si>
  <si>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</si>
  <si>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</si>
  <si>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</si>
  <si>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</si>
  <si>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</si>
  <si>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</si>
  <si>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</si>
  <si>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</si>
  <si>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</si>
  <si>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</si>
  <si>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</si>
  <si>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</si>
  <si>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</si>
  <si>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</si>
  <si>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</si>
  <si>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</si>
  <si>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</si>
  <si>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</si>
  <si>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</si>
  <si>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</si>
  <si>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</si>
  <si>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</si>
  <si>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</si>
  <si>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</si>
  <si>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</si>
  <si>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</si>
  <si>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</si>
  <si>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</si>
  <si>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</si>
  <si>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</si>
  <si>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</si>
  <si>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</si>
  <si>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</si>
  <si>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</si>
  <si>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</si>
  <si>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</si>
  <si>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</si>
  <si>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</si>
  <si>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</si>
  <si>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</si>
  <si>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</si>
  <si>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</si>
  <si>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</si>
  <si>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</si>
  <si>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</si>
  <si>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</si>
  <si>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</si>
  <si>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</si>
  <si>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</si>
  <si>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</si>
  <si>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</si>
  <si>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</si>
  <si>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</si>
  <si>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</si>
  <si>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</si>
  <si>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</si>
  <si>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</si>
  <si>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</si>
  <si>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</si>
  <si>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</si>
  <si>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</si>
  <si>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</si>
  <si>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</si>
  <si>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</si>
  <si>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</si>
  <si>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</si>
  <si>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</si>
  <si>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</si>
  <si>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</si>
  <si>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</si>
  <si>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</si>
  <si>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</si>
  <si>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</si>
  <si>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</si>
  <si>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</si>
  <si>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</si>
  <si>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</si>
  <si>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</si>
  <si>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</si>
  <si>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</si>
  <si>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</si>
  <si>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</si>
  <si>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</si>
  <si>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</si>
  <si>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</si>
  <si>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</si>
  <si>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</si>
  <si>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</si>
  <si>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</si>
  <si>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</si>
  <si>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</si>
  <si>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</si>
  <si>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</si>
  <si>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</si>
  <si>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</si>
  <si>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</si>
  <si>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</si>
  <si>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</si>
  <si>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</si>
  <si>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</si>
  <si>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</si>
  <si>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</si>
  <si>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</si>
  <si>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</si>
  <si>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</si>
  <si>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</si>
  <si>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</si>
  <si>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</si>
  <si>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</si>
  <si>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</si>
  <si>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</si>
  <si>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</si>
  <si>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</si>
  <si>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</si>
  <si>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</si>
  <si>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</si>
  <si>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</si>
  <si>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</si>
  <si>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</si>
  <si>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</si>
  <si>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</si>
  <si>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</si>
  <si>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</si>
  <si>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</si>
  <si>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</si>
  <si>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</si>
  <si>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</si>
  <si>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</si>
  <si>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</si>
  <si>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</si>
  <si>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</si>
  <si>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</si>
  <si>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</si>
  <si>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</si>
  <si>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</si>
  <si>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</si>
  <si>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</si>
  <si>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</si>
  <si>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</si>
  <si>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</si>
  <si>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</si>
  <si>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</si>
  <si>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</si>
  <si>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</si>
  <si>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</si>
  <si>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</si>
  <si>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</si>
  <si>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</si>
  <si>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</si>
  <si>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</si>
  <si>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</si>
  <si>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</si>
  <si>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</si>
  <si>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</si>
  <si>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</si>
  <si>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</si>
  <si>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</si>
  <si>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</si>
  <si>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</si>
  <si>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</si>
  <si>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</si>
  <si>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</si>
  <si>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</si>
  <si>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</si>
  <si>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</si>
  <si>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</si>
  <si>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</si>
  <si>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</si>
  <si>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</si>
  <si>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</si>
  <si>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</si>
  <si>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</si>
  <si>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</si>
  <si>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</si>
  <si>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</si>
  <si>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</si>
  <si>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</si>
  <si>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</si>
  <si>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</si>
  <si>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</si>
  <si>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</si>
  <si>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</si>
  <si>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</si>
  <si>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</si>
  <si>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</si>
  <si>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</si>
  <si>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</si>
  <si>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</si>
  <si>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</si>
  <si>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</si>
  <si>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</si>
  <si>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</si>
  <si>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</si>
  <si>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</si>
  <si>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</si>
  <si>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</si>
  <si>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</si>
  <si>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</si>
  <si>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</si>
  <si>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</si>
  <si>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</si>
  <si>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</si>
  <si>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</si>
  <si>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</si>
  <si>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</si>
  <si>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</si>
  <si>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</si>
  <si>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</si>
  <si>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</si>
  <si>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</si>
  <si>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</si>
  <si>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</si>
  <si>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</si>
  <si>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</si>
  <si>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</si>
  <si>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</si>
  <si>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</si>
  <si>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</si>
  <si>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</si>
  <si>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</si>
  <si>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</si>
  <si>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</si>
  <si>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</si>
  <si>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</si>
  <si>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</si>
  <si>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</si>
  <si>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</si>
  <si>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</si>
  <si>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</si>
  <si>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</si>
  <si>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</si>
  <si>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</si>
  <si>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</si>
  <si>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</si>
  <si>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</si>
  <si>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</si>
  <si>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</si>
  <si>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</si>
  <si>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</si>
  <si>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</si>
  <si>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</si>
  <si>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</si>
  <si>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</si>
  <si>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</si>
  <si>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</si>
  <si>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</si>
  <si>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</si>
  <si>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</si>
  <si>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</si>
  <si>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</si>
  <si>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</si>
  <si>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</si>
  <si>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</si>
  <si>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</si>
  <si>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</si>
  <si>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</si>
  <si>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</si>
  <si>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</si>
  <si>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</si>
  <si>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</si>
  <si>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</si>
  <si>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</si>
  <si>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</si>
  <si>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</si>
  <si>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</si>
  <si>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</si>
  <si>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</si>
  <si>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</si>
  <si>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</si>
  <si>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</si>
  <si>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</si>
  <si>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</si>
  <si>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</si>
  <si>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</si>
  <si>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</si>
  <si>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</si>
  <si>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</si>
  <si>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</si>
  <si>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</si>
  <si>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</si>
  <si>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</si>
  <si>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</si>
  <si>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</si>
  <si>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</si>
  <si>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</si>
  <si>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</si>
  <si>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</si>
  <si>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</si>
  <si>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</si>
  <si>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</si>
  <si>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</si>
  <si>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</si>
  <si>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</si>
  <si>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</si>
  <si>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</si>
  <si>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</si>
  <si>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</si>
  <si>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</si>
  <si>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</si>
  <si>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</si>
  <si>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</si>
  <si>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</si>
  <si>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</si>
  <si>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</si>
  <si>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</si>
  <si>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</si>
  <si>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</si>
  <si>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</si>
  <si>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</si>
  <si>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</si>
  <si>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</si>
  <si>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</si>
  <si>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</si>
  <si>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</si>
  <si>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</si>
  <si>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</si>
  <si>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</si>
  <si>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</si>
  <si>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</si>
  <si>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</si>
  <si>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</si>
  <si>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</si>
  <si>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</si>
  <si>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</si>
  <si>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</si>
  <si>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</si>
  <si>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</si>
  <si>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</si>
  <si>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</si>
  <si>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</si>
  <si>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</si>
  <si>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</si>
  <si>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</si>
  <si>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</si>
  <si>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</si>
  <si>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</si>
  <si>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</si>
  <si>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</si>
  <si>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</si>
  <si>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</si>
  <si>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</si>
  <si>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</si>
  <si>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</si>
  <si>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</si>
  <si>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</si>
  <si>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</si>
  <si>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</si>
  <si>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</si>
  <si>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</si>
  <si>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</si>
  <si>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</si>
  <si>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</si>
  <si>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</si>
  <si>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</si>
  <si>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</si>
  <si>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</si>
  <si>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</si>
  <si>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</si>
  <si>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</si>
  <si>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</si>
  <si>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</si>
  <si>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</si>
  <si>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</si>
  <si>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</si>
  <si>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</si>
  <si>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</si>
  <si>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</si>
  <si>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</si>
  <si>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</si>
  <si>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</si>
  <si>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</si>
  <si>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</si>
  <si>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</si>
  <si>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</si>
  <si>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</si>
  <si>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</si>
  <si>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</si>
  <si>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</si>
  <si>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</si>
  <si>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</si>
  <si>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</si>
  <si>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</si>
  <si>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</si>
  <si>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</si>
  <si>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</si>
  <si>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</si>
  <si>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</si>
  <si>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</si>
  <si>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</si>
  <si>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</si>
  <si>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</si>
  <si>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</si>
  <si>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</si>
  <si>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</si>
  <si>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</si>
  <si>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</si>
  <si>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</si>
  <si>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</si>
  <si>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</si>
  <si>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</si>
  <si>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</si>
  <si>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</si>
  <si>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</si>
  <si>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</si>
  <si>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</si>
  <si>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</si>
  <si>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</si>
  <si>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</si>
  <si>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</si>
  <si>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</si>
  <si>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</si>
  <si>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</si>
  <si>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</si>
  <si>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</si>
  <si>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</si>
  <si>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</si>
  <si>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</si>
  <si>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</si>
  <si>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</si>
  <si>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</si>
  <si>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</si>
  <si>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</si>
  <si>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</si>
  <si>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</si>
  <si>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</si>
  <si>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</si>
  <si>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</si>
  <si>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</si>
  <si>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</si>
  <si>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</si>
  <si>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</si>
  <si>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</si>
  <si>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</si>
  <si>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</si>
  <si>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</si>
  <si>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</si>
  <si>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</si>
  <si>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</si>
  <si>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</si>
  <si>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</si>
  <si>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</si>
  <si>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</si>
  <si>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</si>
  <si>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</si>
  <si>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</si>
  <si>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</si>
  <si>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</si>
  <si>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</si>
  <si>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</si>
  <si>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</si>
  <si>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</si>
  <si>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</si>
  <si>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</si>
  <si>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</si>
  <si>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</si>
  <si>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</si>
  <si>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</si>
  <si>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</si>
  <si>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</si>
  <si>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</si>
  <si>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</si>
  <si>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</si>
  <si>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</si>
  <si>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</si>
  <si>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</si>
  <si>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</si>
  <si>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</si>
  <si>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</si>
  <si>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</si>
  <si>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</si>
  <si>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</si>
  <si>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</si>
  <si>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</si>
  <si>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</si>
  <si>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</si>
  <si>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</si>
  <si>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</si>
  <si>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</si>
  <si>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</si>
  <si>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</si>
  <si>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</si>
  <si>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</si>
  <si>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</si>
  <si>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</si>
  <si>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</si>
  <si>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</si>
  <si>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</si>
  <si>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</si>
  <si>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</si>
  <si>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</si>
  <si>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</si>
  <si>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</si>
  <si>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</si>
  <si>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</si>
  <si>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</si>
  <si>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</si>
  <si>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</si>
  <si>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</si>
  <si>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</si>
  <si>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</si>
  <si>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</si>
  <si>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</si>
  <si>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</si>
  <si>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</si>
  <si>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</si>
  <si>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</si>
  <si>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</si>
  <si>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</si>
  <si>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</si>
  <si>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</si>
  <si>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</si>
  <si>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</si>
  <si>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</si>
  <si>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</si>
  <si>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</si>
  <si>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</si>
  <si>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</si>
  <si>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</si>
  <si>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</si>
  <si>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</si>
  <si>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</si>
  <si>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</si>
  <si>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</si>
  <si>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</si>
  <si>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</si>
  <si>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</si>
  <si>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</si>
  <si>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</si>
  <si>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</si>
  <si>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</si>
  <si>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</si>
  <si>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</si>
  <si>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</si>
  <si>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</si>
  <si>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</si>
  <si>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</si>
  <si>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</si>
  <si>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</si>
  <si>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</si>
  <si>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</si>
  <si>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</si>
  <si>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</si>
  <si>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</si>
  <si>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</si>
  <si>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</si>
  <si>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</si>
  <si>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</si>
  <si>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</si>
  <si>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</si>
  <si>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</si>
  <si>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</si>
  <si>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</si>
  <si>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</si>
  <si>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</si>
  <si>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</si>
  <si>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</si>
  <si>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</si>
  <si>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</si>
  <si>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</si>
  <si>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</si>
  <si>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</si>
  <si>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</si>
  <si>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</si>
  <si>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</si>
  <si>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</si>
  <si>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</si>
  <si>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</si>
  <si>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</si>
  <si>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</si>
  <si>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</si>
  <si>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</si>
  <si>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</si>
  <si>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</si>
  <si>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</si>
  <si>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</si>
  <si>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</si>
  <si>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</si>
  <si>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</si>
  <si>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</si>
  <si>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</si>
  <si>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</si>
  <si>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</si>
  <si>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</si>
  <si>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</si>
  <si>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</si>
  <si>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</si>
  <si>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</si>
  <si>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</si>
  <si>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</si>
  <si>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</si>
  <si>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</si>
  <si>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</si>
  <si>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</si>
  <si>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</si>
  <si>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</si>
  <si>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</si>
  <si>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</si>
  <si>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</si>
  <si>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</si>
  <si>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</si>
  <si>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</si>
  <si>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</si>
  <si>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</si>
  <si>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</si>
  <si>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</si>
  <si>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</si>
  <si>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</si>
  <si>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</si>
  <si>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</si>
  <si>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</si>
  <si>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</si>
  <si>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</si>
  <si>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</si>
  <si>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</si>
  <si>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</si>
  <si>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</si>
  <si>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</si>
  <si>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</si>
  <si>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</si>
  <si>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</si>
  <si>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</si>
  <si>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</si>
  <si>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</si>
  <si>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</si>
  <si>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</si>
  <si>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</si>
  <si>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</si>
  <si>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</si>
  <si>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</si>
  <si>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</si>
  <si>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</si>
  <si>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</si>
  <si>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</si>
  <si>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</si>
  <si>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</si>
  <si>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</si>
  <si>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</si>
  <si>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</si>
  <si>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</si>
  <si>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</si>
  <si>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</si>
  <si>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</si>
  <si>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</si>
  <si>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</si>
  <si>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</si>
  <si>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</si>
  <si>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</si>
  <si>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</si>
  <si>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</si>
  <si>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</si>
  <si>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</si>
  <si>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</si>
  <si>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</si>
  <si>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</si>
  <si>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</si>
  <si>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</si>
  <si>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</si>
  <si>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</si>
  <si>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</si>
  <si>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</si>
  <si>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</si>
  <si>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</si>
  <si>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</si>
  <si>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</si>
  <si>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</si>
  <si>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</si>
  <si>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</si>
  <si>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</si>
  <si>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</si>
  <si>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</si>
  <si>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</si>
  <si>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</si>
  <si>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</si>
  <si>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</si>
  <si>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</si>
  <si>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</si>
  <si>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</si>
  <si>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</si>
  <si>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</si>
  <si>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</si>
  <si>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</si>
  <si>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</si>
  <si>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</si>
  <si>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</si>
  <si>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</si>
  <si>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</si>
  <si>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</si>
  <si>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</si>
  <si>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</si>
  <si>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</si>
  <si>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</si>
  <si>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</si>
  <si>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</si>
  <si>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</si>
  <si>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</si>
  <si>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</si>
  <si>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</si>
  <si>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</si>
  <si>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</si>
  <si>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</si>
  <si>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</si>
  <si>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</si>
  <si>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</si>
  <si>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</si>
  <si>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</si>
  <si>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</si>
  <si>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</si>
  <si>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</si>
  <si>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</si>
  <si>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</si>
  <si>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</si>
  <si>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</si>
  <si>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</si>
  <si>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</si>
  <si>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</si>
  <si>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</si>
  <si>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</si>
  <si>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</si>
  <si>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</si>
  <si>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</si>
  <si>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</si>
  <si>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</si>
  <si>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</si>
  <si>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</si>
  <si>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</si>
  <si>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</si>
  <si>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</si>
  <si>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</si>
  <si>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</si>
  <si>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</si>
  <si>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</si>
  <si>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</si>
  <si>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</si>
  <si>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</si>
  <si>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</si>
  <si>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</si>
  <si>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</si>
  <si>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</si>
  <si>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</si>
  <si>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</si>
  <si>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</si>
  <si>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</si>
  <si>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</si>
  <si>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</si>
  <si>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</si>
  <si>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</si>
  <si>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</si>
  <si>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</si>
  <si>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</si>
  <si>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</si>
  <si>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</si>
  <si>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</si>
  <si>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</si>
  <si>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</si>
  <si>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</si>
  <si>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</si>
  <si>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</si>
  <si>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</si>
  <si>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</si>
  <si>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</si>
  <si>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</si>
  <si>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</si>
  <si>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</si>
  <si>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</si>
  <si>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</si>
  <si>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</si>
  <si>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</si>
  <si>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</si>
  <si>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</si>
  <si>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</si>
  <si>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</si>
  <si>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</si>
  <si>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</si>
  <si>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</si>
  <si>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</si>
  <si>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</si>
  <si>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</si>
  <si>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</si>
  <si>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</si>
  <si>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</si>
  <si>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</si>
  <si>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</si>
  <si>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</si>
  <si>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</si>
  <si>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</si>
  <si>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</si>
  <si>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</si>
  <si>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</si>
  <si>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</si>
  <si>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</si>
  <si>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</si>
  <si>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</si>
  <si>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</si>
  <si>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</si>
  <si>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</si>
  <si>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</si>
  <si>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</si>
  <si>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</si>
  <si>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</si>
  <si>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</si>
  <si>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</si>
  <si>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</si>
  <si>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</si>
  <si>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</si>
  <si>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</si>
  <si>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</si>
  <si>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</si>
  <si>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</si>
  <si>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</si>
  <si>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</si>
  <si>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</si>
  <si>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</si>
  <si>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</si>
  <si>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</si>
  <si>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</si>
  <si>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</si>
  <si>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</si>
  <si>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</si>
  <si>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</si>
  <si>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</si>
  <si>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</si>
  <si>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</si>
  <si>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</si>
  <si>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</si>
  <si>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</si>
  <si>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</si>
  <si>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</si>
  <si>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</si>
  <si>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</si>
  <si>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</si>
  <si>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</si>
  <si>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</si>
  <si>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</si>
  <si>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</si>
  <si>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</si>
  <si>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</si>
  <si>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</si>
  <si>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</si>
  <si>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</si>
  <si>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</si>
  <si>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</si>
  <si>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</si>
  <si>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</si>
  <si>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</si>
  <si>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</si>
  <si>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</si>
  <si>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</si>
  <si>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</si>
  <si>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</si>
  <si>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</si>
  <si>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</si>
  <si>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</si>
  <si>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</si>
  <si>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</si>
  <si>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</si>
  <si>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</si>
  <si>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</si>
  <si>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</si>
  <si>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</si>
  <si>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</si>
  <si>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</si>
  <si>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</si>
  <si>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</si>
  <si>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</si>
  <si>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</si>
  <si>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</si>
  <si>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</si>
  <si>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</si>
  <si>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</si>
  <si>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</si>
  <si>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</si>
  <si>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</si>
  <si>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</si>
  <si>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</si>
  <si>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</si>
  <si>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</si>
  <si>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</si>
  <si>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</si>
  <si>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</si>
  <si>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</si>
  <si>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</si>
  <si>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</si>
  <si>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</si>
  <si>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</si>
  <si>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</si>
  <si>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</si>
  <si>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</si>
  <si>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</si>
  <si>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</si>
  <si>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</si>
  <si>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</si>
  <si>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</si>
  <si>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</si>
  <si>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</si>
  <si>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</si>
  <si>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</si>
  <si>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</si>
  <si>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</si>
  <si>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</si>
  <si>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</si>
  <si>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</si>
  <si>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</si>
  <si>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</si>
  <si>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</si>
  <si>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</si>
  <si>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</si>
  <si>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</si>
  <si>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</si>
  <si>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</si>
  <si>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</si>
  <si>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</si>
  <si>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</si>
  <si>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</si>
  <si>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</si>
  <si>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</si>
  <si>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</si>
  <si>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</si>
  <si>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</si>
  <si>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</si>
  <si>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</si>
  <si>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</si>
  <si>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</si>
  <si>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</si>
  <si>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</si>
  <si>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</si>
  <si>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</si>
  <si>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</si>
  <si>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</si>
  <si>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</si>
  <si>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</si>
  <si>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</si>
  <si>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</si>
  <si>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</si>
  <si>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</si>
  <si>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</si>
  <si>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</si>
  <si>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</si>
  <si>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</si>
  <si>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</si>
  <si>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</si>
  <si>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</si>
  <si>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</si>
  <si>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</si>
  <si>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</si>
  <si>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</si>
  <si>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</si>
  <si>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</si>
  <si>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</si>
  <si>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</si>
  <si>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</si>
  <si>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</si>
  <si>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</si>
  <si>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</si>
  <si>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</si>
  <si>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</si>
  <si>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</si>
  <si>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</si>
  <si>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</si>
  <si>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</si>
  <si>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</si>
  <si>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</si>
  <si>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</si>
  <si>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</si>
  <si>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</si>
  <si>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</si>
  <si>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</si>
  <si>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</si>
  <si>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</si>
  <si>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</si>
  <si>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</si>
  <si>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</si>
  <si>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</si>
  <si>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</si>
  <si>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</si>
  <si>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</si>
  <si>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</si>
  <si>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</si>
  <si>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</si>
  <si>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</si>
  <si>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</si>
  <si>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</si>
  <si>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</si>
  <si>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</si>
  <si>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</si>
  <si>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</si>
  <si>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</si>
  <si>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</si>
  <si>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</si>
  <si>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</si>
  <si>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</si>
  <si>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</si>
  <si>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</si>
  <si>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</si>
  <si>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</si>
  <si>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</si>
  <si>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</si>
  <si>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</si>
  <si>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</si>
  <si>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</si>
  <si>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</si>
  <si>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</si>
  <si>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</si>
  <si>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</si>
  <si>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</si>
  <si>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</si>
  <si>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</si>
  <si>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</si>
  <si>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</si>
  <si>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</si>
  <si>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</si>
  <si>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</si>
  <si>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</si>
  <si>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</si>
  <si>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</si>
  <si>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</si>
  <si>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</si>
  <si>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</si>
  <si>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</si>
  <si>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</si>
  <si>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</si>
  <si>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</si>
  <si>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</si>
  <si>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</si>
  <si>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</si>
  <si>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</si>
  <si>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</si>
  <si>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</si>
  <si>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</si>
  <si>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</si>
  <si>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</si>
  <si>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</si>
  <si>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</si>
  <si>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</si>
  <si>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</si>
  <si>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</si>
  <si>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</si>
  <si>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</si>
  <si>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</si>
  <si>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</si>
  <si>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</si>
  <si>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</si>
  <si>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</si>
  <si>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</si>
  <si>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</si>
  <si>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</si>
  <si>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</si>
  <si>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</si>
  <si>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</si>
  <si>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</si>
  <si>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</si>
  <si>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</si>
  <si>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</si>
  <si>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</si>
  <si>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</si>
  <si>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</si>
  <si>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</si>
  <si>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</si>
  <si>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</si>
  <si>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</si>
  <si>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</si>
  <si>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</si>
  <si>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</si>
  <si>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</si>
  <si>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</si>
  <si>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</si>
  <si>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</si>
  <si>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</si>
  <si>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</si>
  <si>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</si>
  <si>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</si>
  <si>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</si>
  <si>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</si>
  <si>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</si>
  <si>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</si>
  <si>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</si>
  <si>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</si>
  <si>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</si>
  <si>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</si>
  <si>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</si>
  <si>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</si>
  <si>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</si>
  <si>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</si>
  <si>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</si>
  <si>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</si>
  <si>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</si>
  <si>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</si>
  <si>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</si>
  <si>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</si>
  <si>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</si>
  <si>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</si>
  <si>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</si>
  <si>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</si>
  <si>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</si>
  <si>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</si>
  <si>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</si>
  <si>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</si>
  <si>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</si>
  <si>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</si>
  <si>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</si>
  <si>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</si>
  <si>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</si>
  <si>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</si>
  <si>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</si>
  <si>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</si>
  <si>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</si>
  <si>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</si>
  <si>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</si>
  <si>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</si>
  <si>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</si>
  <si>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</si>
  <si>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</si>
  <si>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</si>
  <si>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</si>
  <si>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</si>
  <si>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</si>
  <si>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</si>
  <si>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</si>
  <si>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</si>
  <si>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</si>
  <si>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</si>
  <si>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</si>
  <si>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</si>
  <si>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</si>
  <si>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</si>
  <si>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</si>
  <si>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</si>
  <si>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</si>
  <si>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</si>
  <si>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</si>
  <si>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</si>
  <si>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</si>
  <si>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</si>
  <si>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</si>
  <si>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</si>
  <si>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</si>
  <si>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</si>
  <si>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</si>
  <si>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</si>
  <si>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</si>
  <si>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</si>
  <si>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</si>
  <si>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</si>
  <si>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</si>
  <si>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</si>
  <si>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</si>
  <si>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</si>
  <si>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</si>
  <si>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</si>
  <si>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</si>
  <si>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</si>
  <si>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</si>
  <si>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</si>
  <si>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</si>
  <si>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</si>
  <si>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</si>
  <si>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</si>
  <si>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</si>
  <si>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</si>
  <si>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</si>
  <si>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</si>
  <si>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</si>
  <si>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</si>
  <si>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</si>
  <si>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</si>
  <si>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</si>
  <si>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</si>
  <si>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</si>
  <si>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</si>
  <si>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</si>
  <si>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</si>
  <si>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</si>
  <si>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</si>
  <si>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</si>
  <si>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</si>
  <si>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</si>
  <si>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</si>
  <si>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</si>
  <si>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</si>
  <si>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</si>
  <si>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</si>
  <si>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</si>
  <si>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</si>
  <si>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</si>
  <si>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</si>
  <si>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</si>
  <si>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</si>
  <si>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</si>
  <si>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</si>
  <si>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</si>
  <si>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</si>
  <si>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</si>
  <si>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</si>
  <si>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</si>
  <si>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</si>
  <si>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</si>
  <si>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</si>
  <si>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</si>
  <si>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</si>
  <si>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</si>
  <si>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</si>
  <si>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</si>
  <si>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</si>
  <si>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</si>
  <si>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</si>
  <si>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</si>
  <si>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</si>
  <si>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</si>
  <si>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</si>
  <si>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</si>
  <si>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</si>
  <si>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</si>
  <si>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</si>
  <si>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</si>
  <si>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</si>
  <si>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</si>
  <si>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</si>
  <si>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</si>
  <si>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</si>
  <si>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</si>
  <si>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</si>
  <si>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</si>
  <si>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</si>
  <si>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</si>
  <si>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</si>
  <si>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</si>
  <si>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</si>
  <si>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</si>
  <si>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</si>
  <si>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</si>
  <si>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</si>
  <si>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</si>
  <si>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</si>
  <si>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</si>
  <si>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</si>
  <si>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</si>
  <si>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</si>
  <si>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</si>
  <si>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</si>
  <si>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</si>
  <si>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</si>
  <si>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</si>
  <si>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</si>
  <si>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</si>
  <si>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</si>
  <si>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</si>
  <si>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</si>
  <si>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</si>
  <si>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</si>
  <si>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</si>
  <si>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</si>
  <si>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</si>
  <si>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</si>
  <si>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</si>
  <si>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</si>
  <si>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</si>
  <si>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</si>
  <si>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</si>
  <si>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</si>
  <si>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</si>
  <si>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</si>
  <si>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</si>
  <si>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</si>
  <si>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</si>
  <si>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</si>
  <si>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</si>
  <si>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</si>
  <si>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</si>
  <si>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</si>
  <si>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</si>
  <si>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</si>
  <si>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</si>
  <si>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</si>
  <si>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</si>
  <si>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</si>
  <si>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</si>
  <si>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</si>
  <si>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</si>
  <si>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</si>
  <si>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</si>
  <si>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</si>
  <si>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</si>
  <si>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</si>
  <si>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</si>
  <si>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</si>
  <si>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</si>
  <si>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</si>
  <si>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</si>
  <si>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</si>
  <si>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</si>
  <si>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</si>
  <si>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</si>
  <si>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</si>
  <si>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</si>
  <si>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</si>
  <si>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</si>
  <si>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</si>
  <si>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</si>
  <si>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</si>
  <si>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</si>
  <si>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</si>
  <si>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</si>
  <si>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</si>
  <si>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</si>
  <si>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</si>
  <si>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</si>
  <si>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</si>
  <si>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</si>
  <si>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</si>
  <si>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</si>
  <si>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</si>
  <si>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</si>
  <si>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</si>
  <si>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</si>
  <si>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</si>
  <si>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</si>
  <si>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</si>
  <si>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</si>
  <si>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</si>
  <si>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</si>
  <si>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</si>
  <si>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</si>
  <si>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</si>
  <si>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</si>
  <si>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</si>
  <si>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</si>
  <si>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</si>
  <si>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</si>
  <si>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</si>
  <si>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</si>
  <si>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</si>
  <si>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</si>
  <si>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</si>
  <si>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</si>
  <si>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</si>
  <si>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</si>
  <si>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</si>
  <si>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</si>
  <si>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</si>
  <si>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</si>
  <si>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</si>
  <si>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</si>
  <si>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</si>
  <si>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</si>
  <si>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</si>
  <si>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</si>
  <si>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</si>
  <si>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</si>
  <si>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</si>
  <si>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</si>
  <si>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</si>
  <si>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</si>
  <si>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</si>
  <si>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</si>
  <si>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</si>
  <si>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</si>
  <si>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</si>
  <si>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</si>
  <si>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</si>
  <si>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</si>
  <si>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</si>
  <si>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</si>
  <si>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</si>
  <si>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</si>
  <si>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</si>
  <si>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</si>
  <si>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</si>
  <si>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</si>
  <si>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</si>
  <si>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</si>
  <si>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</si>
  <si>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</si>
  <si>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</si>
  <si>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</si>
  <si>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</si>
  <si>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</si>
  <si>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</si>
  <si>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</si>
  <si>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</si>
  <si>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</si>
  <si>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</si>
  <si>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</si>
  <si>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</si>
  <si>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</si>
  <si>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</si>
  <si>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</si>
  <si>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</si>
  <si>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</si>
  <si>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</si>
  <si>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</si>
  <si>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</si>
  <si>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</si>
  <si>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</si>
  <si>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</si>
  <si>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</si>
  <si>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</si>
  <si>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</si>
  <si>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</si>
  <si>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</si>
  <si>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</si>
  <si>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</si>
  <si>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</si>
  <si>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</si>
  <si>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</si>
  <si>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</si>
  <si>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</si>
  <si>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</si>
  <si>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</si>
  <si>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</si>
  <si>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</si>
  <si>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</si>
  <si>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</si>
  <si>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</si>
  <si>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</si>
  <si>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</si>
  <si>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</si>
  <si>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</si>
  <si>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</si>
  <si>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</si>
  <si>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</si>
  <si>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</si>
  <si>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</si>
  <si>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</si>
  <si>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</si>
  <si>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</si>
  <si>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</si>
  <si>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</si>
  <si>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</si>
  <si>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</si>
  <si>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</si>
  <si>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</si>
  <si>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</si>
  <si>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</si>
  <si>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</si>
  <si>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</si>
  <si>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</si>
  <si>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</si>
  <si>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</si>
  <si>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</si>
  <si>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</si>
  <si>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</si>
  <si>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</si>
  <si>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</si>
  <si>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</si>
  <si>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</si>
  <si>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</si>
  <si>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</si>
  <si>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</si>
  <si>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</si>
  <si>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</si>
  <si>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</si>
  <si>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</si>
  <si>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</si>
  <si>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</si>
  <si>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</si>
  <si>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</si>
  <si>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</si>
  <si>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</si>
  <si>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</si>
  <si>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</si>
  <si>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</si>
  <si>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</si>
  <si>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</si>
  <si>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</si>
  <si>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</si>
  <si>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</si>
  <si>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</si>
  <si>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</si>
  <si>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</si>
  <si>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</si>
  <si>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</si>
  <si>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</si>
  <si>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</si>
  <si>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</si>
  <si>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</si>
  <si>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</si>
  <si>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</si>
  <si>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</si>
  <si>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</si>
  <si>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</si>
  <si>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</si>
  <si>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</si>
  <si>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</si>
  <si>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</si>
  <si>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</si>
  <si>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</si>
  <si>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</si>
  <si>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</si>
  <si>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</si>
  <si>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</si>
  <si>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</si>
  <si>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</si>
  <si>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</si>
  <si>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</si>
  <si>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</si>
  <si>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</si>
  <si>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</si>
  <si>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</si>
  <si>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</si>
  <si>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</si>
  <si>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</si>
  <si>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</si>
  <si>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</si>
  <si>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</si>
  <si>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</si>
  <si>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</si>
  <si>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</si>
  <si>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</si>
  <si>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</si>
  <si>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</si>
  <si>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</si>
  <si>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</si>
  <si>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</si>
  <si>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</si>
  <si>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</si>
  <si>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</si>
  <si>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</si>
  <si>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</si>
  <si>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</si>
  <si>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</si>
  <si>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</si>
  <si>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</si>
  <si>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</si>
  <si>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</si>
  <si>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</si>
  <si>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</si>
  <si>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</si>
  <si>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</si>
  <si>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</si>
  <si>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</si>
  <si>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</si>
  <si>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</si>
  <si>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</si>
  <si>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</si>
  <si>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</si>
  <si>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</si>
  <si>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</si>
  <si>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</si>
  <si>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</si>
  <si>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</si>
  <si>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</si>
  <si>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</si>
  <si>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</si>
  <si>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</si>
  <si>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</si>
  <si>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</si>
  <si>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</si>
  <si>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</si>
  <si>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</si>
  <si>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</si>
  <si>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</si>
  <si>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</si>
  <si>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</si>
  <si>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</si>
  <si>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</si>
  <si>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</si>
  <si>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</si>
  <si>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</si>
  <si>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</si>
  <si>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</si>
  <si>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</si>
  <si>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</si>
  <si>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</si>
  <si>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</si>
  <si>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</si>
  <si>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</si>
  <si>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</si>
  <si>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</si>
  <si>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</si>
  <si>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</si>
  <si>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</si>
  <si>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</si>
  <si>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</si>
  <si>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</si>
  <si>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</si>
  <si>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</si>
  <si>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</si>
  <si>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</si>
  <si>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</si>
  <si>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</si>
  <si>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</si>
  <si>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</si>
  <si>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</si>
  <si>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</si>
  <si>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</si>
  <si>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</si>
  <si>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</si>
  <si>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</si>
  <si>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</si>
  <si>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</si>
  <si>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</si>
  <si>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</si>
  <si>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</si>
  <si>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</si>
  <si>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</si>
  <si>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</si>
  <si>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</si>
  <si>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</si>
  <si>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</si>
  <si>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</si>
  <si>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</si>
  <si>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</si>
  <si>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</si>
  <si>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</si>
  <si>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</si>
  <si>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</si>
  <si>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</si>
  <si>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</si>
  <si>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</si>
  <si>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</si>
  <si>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</si>
  <si>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</si>
  <si>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</si>
  <si>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</si>
  <si>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</si>
  <si>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</si>
  <si>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</si>
  <si>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</si>
  <si>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</si>
  <si>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</si>
  <si>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</si>
  <si>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</si>
  <si>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</si>
  <si>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</si>
  <si>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</si>
  <si>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</si>
  <si>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</si>
  <si>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</si>
  <si>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</si>
  <si>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</si>
  <si>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</si>
  <si>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</si>
  <si>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</si>
  <si>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</si>
  <si>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</si>
  <si>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</si>
  <si>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</si>
  <si>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</si>
  <si>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</si>
  <si>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</si>
  <si>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</si>
  <si>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</si>
  <si>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</si>
  <si>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</si>
  <si>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</si>
  <si>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</si>
  <si>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</si>
  <si>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</si>
  <si>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</si>
  <si>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</si>
  <si>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</si>
  <si>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</si>
  <si>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</si>
  <si>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</si>
  <si>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</si>
  <si>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</si>
  <si>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</si>
  <si>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</si>
  <si>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</si>
  <si>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</si>
  <si>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</si>
  <si>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</si>
  <si>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</si>
  <si>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</si>
  <si>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</si>
  <si>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</si>
  <si>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</si>
  <si>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</si>
  <si>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</si>
  <si>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</si>
  <si>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</si>
  <si>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</si>
  <si>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</si>
  <si>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</si>
  <si>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</si>
  <si>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</si>
  <si>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</si>
  <si>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</si>
  <si>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</si>
  <si>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</si>
  <si>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</si>
  <si>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</si>
  <si>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</si>
  <si>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</si>
  <si>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</si>
  <si>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</si>
  <si>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</si>
  <si>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</si>
  <si>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</si>
  <si>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</si>
  <si>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</si>
  <si>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</si>
  <si>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</si>
  <si>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</si>
  <si>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</si>
  <si>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</si>
  <si>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</si>
  <si>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</si>
  <si>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</si>
  <si>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</si>
  <si>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</si>
  <si>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</si>
  <si>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</si>
  <si>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</si>
  <si>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</si>
  <si>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</si>
  <si>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</si>
  <si>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</si>
  <si>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</si>
  <si>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</si>
  <si>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</si>
  <si>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</si>
  <si>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</si>
  <si>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</si>
  <si>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</si>
  <si>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</si>
  <si>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</si>
  <si>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</si>
  <si>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</si>
  <si>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</si>
  <si>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</si>
  <si>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</si>
  <si>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</si>
  <si>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</si>
  <si>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</si>
  <si>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</si>
  <si>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</si>
  <si>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</si>
  <si>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</si>
  <si>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</si>
  <si>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</si>
  <si>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</si>
  <si>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</si>
  <si>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</si>
  <si>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</si>
  <si>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</si>
  <si>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</si>
  <si>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</si>
  <si>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</si>
  <si>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</si>
  <si>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</si>
  <si>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</si>
  <si>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</si>
  <si>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</si>
  <si>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</si>
  <si>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</si>
  <si>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</si>
  <si>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</si>
  <si>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</si>
  <si>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</si>
  <si>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</si>
  <si>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</si>
  <si>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</si>
  <si>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</si>
  <si>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</si>
  <si>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</si>
  <si>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</si>
  <si>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</si>
  <si>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</si>
  <si>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</si>
  <si>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</si>
  <si>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</si>
  <si>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</si>
  <si>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</si>
  <si>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</si>
  <si>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</si>
  <si>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</si>
  <si>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</si>
  <si>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</si>
  <si>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</si>
  <si>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</si>
  <si>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</si>
  <si>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</si>
  <si>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</si>
  <si>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</si>
  <si>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</si>
  <si>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</si>
  <si>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</si>
  <si>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</si>
  <si>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</si>
  <si>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</si>
  <si>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</si>
  <si>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</si>
  <si>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</si>
  <si>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</si>
  <si>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</si>
  <si>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</si>
  <si>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</si>
  <si>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</si>
  <si>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</si>
  <si>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</si>
  <si>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</si>
  <si>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</si>
  <si>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</si>
  <si>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</si>
  <si>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</si>
  <si>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</si>
  <si>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</si>
  <si>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</si>
  <si>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</si>
  <si>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</si>
  <si>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</si>
  <si>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</si>
  <si>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</si>
  <si>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</si>
  <si>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</si>
  <si>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</si>
  <si>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</si>
  <si>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</si>
  <si>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</si>
  <si>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</si>
  <si>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</si>
  <si>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</si>
  <si>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</si>
  <si>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</si>
  <si>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</si>
  <si>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</si>
  <si>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</si>
  <si>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</si>
  <si>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</si>
  <si>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</si>
  <si>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</si>
  <si>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</si>
  <si>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</si>
  <si>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</si>
  <si>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</si>
  <si>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</si>
  <si>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</si>
  <si>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</si>
  <si>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</si>
  <si>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</si>
  <si>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</si>
  <si>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</si>
  <si>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</si>
  <si>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</si>
  <si>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</si>
  <si>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</si>
  <si>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</si>
  <si>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</si>
  <si>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</si>
  <si>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</si>
  <si>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</si>
  <si>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</si>
  <si>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</si>
  <si>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</si>
  <si>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</si>
  <si>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</si>
  <si>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</si>
  <si>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</si>
  <si>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</si>
  <si>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</si>
  <si>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</si>
  <si>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</si>
  <si>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</si>
  <si>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</si>
  <si>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</si>
  <si>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</si>
  <si>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</si>
  <si>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</si>
  <si>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</si>
  <si>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</si>
  <si>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</si>
  <si>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</si>
  <si>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</si>
  <si>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</si>
  <si>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</si>
  <si>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</si>
  <si>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</si>
  <si>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</si>
  <si>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</si>
  <si>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</si>
  <si>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</si>
  <si>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</si>
  <si>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</si>
  <si>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</si>
  <si>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</si>
  <si>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</si>
  <si>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</si>
  <si>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</si>
  <si>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</si>
  <si>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</si>
  <si>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</si>
  <si>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</si>
  <si>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</si>
  <si>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</si>
  <si>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</si>
  <si>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</si>
  <si>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</si>
  <si>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</si>
  <si>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</si>
  <si>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</si>
  <si>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</si>
  <si>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</si>
  <si>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</si>
  <si>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</si>
  <si>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</si>
  <si>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</si>
  <si>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</si>
  <si>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</si>
  <si>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</si>
  <si>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</si>
  <si>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</si>
  <si>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</si>
  <si>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</si>
  <si>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</si>
  <si>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</si>
  <si>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</si>
  <si>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</si>
  <si>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</si>
  <si>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</si>
  <si>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</si>
  <si>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</si>
  <si>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</si>
  <si>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</si>
  <si>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</si>
  <si>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</si>
  <si>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</si>
  <si>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</si>
  <si>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</si>
  <si>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</si>
  <si>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</si>
  <si>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</si>
  <si>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</si>
  <si>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</si>
  <si>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</si>
  <si>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</si>
  <si>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</si>
  <si>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</si>
  <si>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</si>
  <si>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</si>
  <si>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</si>
  <si>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</si>
  <si>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</si>
  <si>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</si>
  <si>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</si>
  <si>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</si>
  <si>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</si>
  <si>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</si>
  <si>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</si>
  <si>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</si>
  <si>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</si>
  <si>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</si>
  <si>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</si>
  <si>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</si>
  <si>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</si>
  <si>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</si>
  <si>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</si>
  <si>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</si>
  <si>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</si>
  <si>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</si>
  <si>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</si>
  <si>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</si>
  <si>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</si>
  <si>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</si>
  <si>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</si>
  <si>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</si>
  <si>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</si>
  <si>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</si>
  <si>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</si>
  <si>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</si>
  <si>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</si>
  <si>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</si>
  <si>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</si>
  <si>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</si>
  <si>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</si>
  <si>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</si>
  <si>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</si>
  <si>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</si>
  <si>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</si>
  <si>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</si>
  <si>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</si>
  <si>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</si>
  <si>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</si>
  <si>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</si>
  <si>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</si>
  <si>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</si>
  <si>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</si>
  <si>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</si>
  <si>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</si>
  <si>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</si>
  <si>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</si>
  <si>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</si>
  <si>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</si>
  <si>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</si>
  <si>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</si>
  <si>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</si>
  <si>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</si>
  <si>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</si>
  <si>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</si>
  <si>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</si>
  <si>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</si>
  <si>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</si>
  <si>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</si>
  <si>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</si>
  <si>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</si>
  <si>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</si>
  <si>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</si>
  <si>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</si>
  <si>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</si>
  <si>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</si>
  <si>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</si>
  <si>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</si>
  <si>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</si>
  <si>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</si>
  <si>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</si>
  <si>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</si>
  <si>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</si>
  <si>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</si>
  <si>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</si>
  <si>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</si>
  <si>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</si>
  <si>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</si>
  <si>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</si>
  <si>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</si>
  <si>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</si>
  <si>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</si>
  <si>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</si>
  <si>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</si>
  <si>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</si>
  <si>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</si>
  <si>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</si>
  <si>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</si>
  <si>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</si>
  <si>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</si>
  <si>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</si>
  <si>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</si>
  <si>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</si>
  <si>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</si>
  <si>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</si>
  <si>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</si>
  <si>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</si>
  <si>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</si>
  <si>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</si>
  <si>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</si>
  <si>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</si>
  <si>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</si>
  <si>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</si>
  <si>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</si>
  <si>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</si>
  <si>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</si>
  <si>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</si>
  <si>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</si>
  <si>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</si>
  <si>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</si>
  <si>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</si>
  <si>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</si>
  <si>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</si>
  <si>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</si>
  <si>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</si>
  <si>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</si>
  <si>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</si>
  <si>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</si>
  <si>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</si>
  <si>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</si>
  <si>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</si>
  <si>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</si>
  <si>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</si>
  <si>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</si>
  <si>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</si>
  <si>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</si>
  <si>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</si>
  <si>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</si>
  <si>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</si>
  <si>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</si>
  <si>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</si>
  <si>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</si>
  <si>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</si>
  <si>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</si>
  <si>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</si>
  <si>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</si>
  <si>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</si>
  <si>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</si>
  <si>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</si>
  <si>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</si>
  <si>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</si>
  <si>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</si>
  <si>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</si>
  <si>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</si>
  <si>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</si>
  <si>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</si>
  <si>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</si>
  <si>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</si>
  <si>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</si>
  <si>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</si>
  <si>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</si>
  <si>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</si>
  <si>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</si>
  <si>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</si>
  <si>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</si>
  <si>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</si>
  <si>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</si>
  <si>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</si>
  <si>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</si>
  <si>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</si>
  <si>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</si>
  <si>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</si>
  <si>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</si>
  <si>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</si>
  <si>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</si>
  <si>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</si>
  <si>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</si>
  <si>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</si>
  <si>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</si>
  <si>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</si>
  <si>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</si>
  <si>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</si>
  <si>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</si>
  <si>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</si>
  <si>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</si>
  <si>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</si>
  <si>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</si>
  <si>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</si>
  <si>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</si>
  <si>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</si>
  <si>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</si>
  <si>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</si>
  <si>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</si>
  <si>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</si>
  <si>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</si>
  <si>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</si>
  <si>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</si>
  <si>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</si>
  <si>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</si>
  <si>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</si>
  <si>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</si>
  <si>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</si>
  <si>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</si>
  <si>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</si>
  <si>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</si>
  <si>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</si>
  <si>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</si>
  <si>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</si>
  <si>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</si>
  <si>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</si>
  <si>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</si>
  <si>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</si>
  <si>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</si>
  <si>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</si>
  <si>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</si>
  <si>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</si>
  <si>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</si>
  <si>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</si>
  <si>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</si>
  <si>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</si>
  <si>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</si>
  <si>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</si>
  <si>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</si>
  <si>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</si>
  <si>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</si>
  <si>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</si>
  <si>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</si>
  <si>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</si>
  <si>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</si>
  <si>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</si>
  <si>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</si>
  <si>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</si>
  <si>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</si>
  <si>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</si>
  <si>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</si>
  <si>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</si>
  <si>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</si>
  <si>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</si>
  <si>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</si>
  <si>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</si>
  <si>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</si>
  <si>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</si>
  <si>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</si>
  <si>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</si>
  <si>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</si>
  <si>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</si>
  <si>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</si>
  <si>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</si>
  <si>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</si>
  <si>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</si>
  <si>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</si>
  <si>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</si>
  <si>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</si>
  <si>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</si>
  <si>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</si>
  <si>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</si>
  <si>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</si>
  <si>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</si>
  <si>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</si>
  <si>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</si>
  <si>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</si>
  <si>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</si>
  <si>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</si>
  <si>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</si>
  <si>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</si>
  <si>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</si>
  <si>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</si>
  <si>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</si>
  <si>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</si>
  <si>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</si>
  <si>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</si>
  <si>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</si>
  <si>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</si>
  <si>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</si>
  <si>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</si>
  <si>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</si>
  <si>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</si>
  <si>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</si>
  <si>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</si>
  <si>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</si>
  <si>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</si>
  <si>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</si>
  <si>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</si>
  <si>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</si>
  <si>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</si>
  <si>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</si>
  <si>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</si>
  <si>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</si>
  <si>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</si>
  <si>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</si>
  <si>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</si>
  <si>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</si>
  <si>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</si>
  <si>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</si>
  <si>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</si>
  <si>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</si>
  <si>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</si>
  <si>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</si>
  <si>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</si>
  <si>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</si>
  <si>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</si>
  <si>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</si>
  <si>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</si>
  <si>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</si>
  <si>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</si>
  <si>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</si>
  <si>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</si>
  <si>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</si>
  <si>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</si>
  <si>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</si>
  <si>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</si>
  <si>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</si>
  <si>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</si>
  <si>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</si>
  <si>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</si>
  <si>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</si>
  <si>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</si>
  <si>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</si>
  <si>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</si>
  <si>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</si>
  <si>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</si>
  <si>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</si>
  <si>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</si>
  <si>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</si>
  <si>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</si>
  <si>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</si>
  <si>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</si>
  <si>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</si>
  <si>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</si>
  <si>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</si>
  <si>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</si>
  <si>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</si>
  <si>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</si>
  <si>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</si>
  <si>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</si>
  <si>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</si>
  <si>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</si>
  <si>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</si>
  <si>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</si>
  <si>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</si>
  <si>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</si>
  <si>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</si>
  <si>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</si>
  <si>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</si>
  <si>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</si>
  <si>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</si>
  <si>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</si>
  <si>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</si>
  <si>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</si>
  <si>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</si>
  <si>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</si>
  <si>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</si>
  <si>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</si>
  <si>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</si>
  <si>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</si>
  <si>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</si>
  <si>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</si>
  <si>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</si>
  <si>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</si>
  <si>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</si>
  <si>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</si>
  <si>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</si>
  <si>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</si>
  <si>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</si>
  <si>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</si>
  <si>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</si>
  <si>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</si>
  <si>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</si>
  <si>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</si>
  <si>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</si>
  <si>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</si>
  <si>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</si>
  <si>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</si>
  <si>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</si>
  <si>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</si>
  <si>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</si>
  <si>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</si>
  <si>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</si>
  <si>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</si>
  <si>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</si>
  <si>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</si>
  <si>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</si>
  <si>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</si>
  <si>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</si>
  <si>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</si>
  <si>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</si>
  <si>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</si>
  <si>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</si>
  <si>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</si>
  <si>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</si>
  <si>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</si>
  <si>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</si>
  <si>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</si>
  <si>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</si>
  <si>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</si>
  <si>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</si>
  <si>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</si>
  <si>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</si>
  <si>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</si>
  <si>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</si>
  <si>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</si>
  <si>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</si>
  <si>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</si>
  <si>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</si>
  <si>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</si>
  <si>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</si>
  <si>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</si>
  <si>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</si>
  <si>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</si>
  <si>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</si>
  <si>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</si>
  <si>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</si>
  <si>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</si>
  <si>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</si>
  <si>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</si>
  <si>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</si>
  <si>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</si>
  <si>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</si>
  <si>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</si>
  <si>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</si>
  <si>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</si>
  <si>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</si>
  <si>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</si>
  <si>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</si>
  <si>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</si>
  <si>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</si>
  <si>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</si>
  <si>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</si>
  <si>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</si>
  <si>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</si>
  <si>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</si>
  <si>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</si>
  <si>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</si>
  <si>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</si>
  <si>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</si>
  <si>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</si>
  <si>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</si>
  <si>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</si>
  <si>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</si>
  <si>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</si>
  <si>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</si>
  <si>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</si>
  <si>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</si>
  <si>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</si>
  <si>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</si>
  <si>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</si>
  <si>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</si>
  <si>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</si>
  <si>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</si>
  <si>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</si>
  <si>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</si>
  <si>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</si>
  <si>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</si>
  <si>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</si>
  <si>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</si>
  <si>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</si>
  <si>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</si>
  <si>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</si>
  <si>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</si>
  <si>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</si>
  <si>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</si>
  <si>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</si>
  <si>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</si>
  <si>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</si>
  <si>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</si>
  <si>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</si>
  <si>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</si>
  <si>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</si>
  <si>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</si>
  <si>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</si>
  <si>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</si>
  <si>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</si>
  <si>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</si>
  <si>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</si>
  <si>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</si>
  <si>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</si>
  <si>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</si>
  <si>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</si>
  <si>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</si>
  <si>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</si>
  <si>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</si>
  <si>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</si>
  <si>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</si>
  <si>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</si>
  <si>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</si>
  <si>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</si>
  <si>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</si>
  <si>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</si>
  <si>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</si>
  <si>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</si>
  <si>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</si>
  <si>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</si>
  <si>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</si>
  <si>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</si>
  <si>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</si>
  <si>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</si>
  <si>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</si>
  <si>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</si>
  <si>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</si>
  <si>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</si>
  <si>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</si>
  <si>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</si>
  <si>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</si>
  <si>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</si>
  <si>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</si>
  <si>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</si>
  <si>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</si>
  <si>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</si>
  <si>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</si>
  <si>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</si>
  <si>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</si>
  <si>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</si>
  <si>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</si>
  <si>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</si>
  <si>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</si>
  <si>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</si>
  <si>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</si>
  <si>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</si>
  <si>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</si>
  <si>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</si>
  <si>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</si>
  <si>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</si>
  <si>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</si>
  <si>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</si>
  <si>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</si>
  <si>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</si>
  <si>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</si>
  <si>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</si>
  <si>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</si>
  <si>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</si>
  <si>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</si>
  <si>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</si>
  <si>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</si>
  <si>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</si>
  <si>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</si>
  <si>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</si>
  <si>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</si>
  <si>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</si>
  <si>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</si>
  <si>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</si>
  <si>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</si>
  <si>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</si>
  <si>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</si>
  <si>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</si>
  <si>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</si>
  <si>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</si>
  <si>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</si>
  <si>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</si>
  <si>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</si>
  <si>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</si>
  <si>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</si>
  <si>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</si>
  <si>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</si>
  <si>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</si>
  <si>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</si>
  <si>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</si>
  <si>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</si>
  <si>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</si>
  <si>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</si>
  <si>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</si>
  <si>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</si>
  <si>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</si>
  <si>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</si>
  <si>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</si>
  <si>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</si>
  <si>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</si>
  <si>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</si>
  <si>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</si>
  <si>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</si>
  <si>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</si>
  <si>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</si>
  <si>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</si>
  <si>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</si>
  <si>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</si>
  <si>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</si>
  <si>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</si>
  <si>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</si>
  <si>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</si>
  <si>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</si>
  <si>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</si>
  <si>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</si>
  <si>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</si>
  <si>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</si>
  <si>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</si>
  <si>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</si>
  <si>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</si>
  <si>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</si>
  <si>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</si>
  <si>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</si>
  <si>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</si>
  <si>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</si>
  <si>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</si>
  <si>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</si>
  <si>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</si>
  <si>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</si>
  <si>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</si>
  <si>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</si>
  <si>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</si>
  <si>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</si>
  <si>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</si>
  <si>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</si>
  <si>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</si>
  <si>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</si>
  <si>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</si>
  <si>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</si>
  <si>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</si>
  <si>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</si>
  <si>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</si>
  <si>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</si>
  <si>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</si>
  <si>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</si>
  <si>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</si>
  <si>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</si>
  <si>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</si>
  <si>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</si>
  <si>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</si>
  <si>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</si>
  <si>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</si>
  <si>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</si>
  <si>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</si>
  <si>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</si>
  <si>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</si>
  <si>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</si>
  <si>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</si>
  <si>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</si>
  <si>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</si>
  <si>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</si>
  <si>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</si>
  <si>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</si>
  <si>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</si>
  <si>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</si>
  <si>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</si>
  <si>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</si>
  <si>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</si>
  <si>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</si>
  <si>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</si>
  <si>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</si>
  <si>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</si>
  <si>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</si>
  <si>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</si>
  <si>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</si>
  <si>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</si>
  <si>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</si>
  <si>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</si>
  <si>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</si>
  <si>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</si>
  <si>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</si>
  <si>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</si>
  <si>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</si>
  <si>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</si>
  <si>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</si>
  <si>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</si>
  <si>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</si>
  <si>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</si>
  <si>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</si>
  <si>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</si>
  <si>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</si>
  <si>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</si>
  <si>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</si>
  <si>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</si>
  <si>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</si>
  <si>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</si>
  <si>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</si>
  <si>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</si>
  <si>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</si>
  <si>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</si>
  <si>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</si>
  <si>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</si>
  <si>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</si>
  <si>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</si>
  <si>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</si>
  <si>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</si>
  <si>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</si>
  <si>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</si>
  <si>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</si>
  <si>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</si>
  <si>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</si>
  <si>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</si>
  <si>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</si>
  <si>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</si>
  <si>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</si>
  <si>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</si>
  <si>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</si>
  <si>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</si>
  <si>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</si>
  <si>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</si>
  <si>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</si>
  <si>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</si>
  <si>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</si>
  <si>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</si>
  <si>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</si>
  <si>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</si>
  <si>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</si>
  <si>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</si>
  <si>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</si>
  <si>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</si>
  <si>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</si>
  <si>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</si>
  <si>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</si>
  <si>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</si>
  <si>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</si>
  <si>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</si>
  <si>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</si>
  <si>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</si>
  <si>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</si>
  <si>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</si>
  <si>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</si>
  <si>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</si>
  <si>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</si>
  <si>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</si>
  <si>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</si>
  <si>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</si>
  <si>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</si>
  <si>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</si>
  <si>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</si>
  <si>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</si>
  <si>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</si>
  <si>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</si>
  <si>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</si>
  <si>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</si>
  <si>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</si>
  <si>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</si>
  <si>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</si>
  <si>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</si>
  <si>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</si>
  <si>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</si>
  <si>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</si>
  <si>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</si>
  <si>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</si>
  <si>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</si>
  <si>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</si>
  <si>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</si>
  <si>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</si>
  <si>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</si>
  <si>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</si>
  <si>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</si>
  <si>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</si>
  <si>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</si>
  <si>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</si>
  <si>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</si>
  <si>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</si>
  <si>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</si>
  <si>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</si>
  <si>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</si>
  <si>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</si>
  <si>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</si>
  <si>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</si>
  <si>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</si>
  <si>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</si>
  <si>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</si>
  <si>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</si>
  <si>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</si>
  <si>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</si>
  <si>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</si>
  <si>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</si>
  <si>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</si>
  <si>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</si>
  <si>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</si>
  <si>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</si>
  <si>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</si>
  <si>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</si>
  <si>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</si>
  <si>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</si>
  <si>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</si>
  <si>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</si>
  <si>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</si>
  <si>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</si>
  <si>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</si>
  <si>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</si>
  <si>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</si>
  <si>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</si>
  <si>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</si>
  <si>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</si>
  <si>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</si>
  <si>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</si>
  <si>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</si>
  <si>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</si>
  <si>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</si>
  <si>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</si>
  <si>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</si>
  <si>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</si>
  <si>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</si>
  <si>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</si>
  <si>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</si>
  <si>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</si>
  <si>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</si>
  <si>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</si>
  <si>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</si>
  <si>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</si>
  <si>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</si>
  <si>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</si>
  <si>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</si>
  <si>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</si>
  <si>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</si>
  <si>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</si>
  <si>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</si>
  <si>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</si>
  <si>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</si>
  <si>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</si>
  <si>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</si>
  <si>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</si>
  <si>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</si>
  <si>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</si>
  <si>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</si>
  <si>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</si>
  <si>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</si>
  <si>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</si>
  <si>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</si>
  <si>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</si>
  <si>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</si>
  <si>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</si>
  <si>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</si>
  <si>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</si>
  <si>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</si>
  <si>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</si>
  <si>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</si>
  <si>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</si>
  <si>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</si>
  <si>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</si>
  <si>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</si>
  <si>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</si>
  <si>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</si>
  <si>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</si>
  <si>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</si>
  <si>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</si>
  <si>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</si>
  <si>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</si>
  <si>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</si>
  <si>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</si>
  <si>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</si>
  <si>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</si>
  <si>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</si>
  <si>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</si>
  <si>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</si>
  <si>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</si>
  <si>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</si>
  <si>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</si>
  <si>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</si>
  <si>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</si>
  <si>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</si>
  <si>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</si>
  <si>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</si>
  <si>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</si>
  <si>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</si>
  <si>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</si>
  <si>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</si>
  <si>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</si>
  <si>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</si>
  <si>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</si>
  <si>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</si>
  <si>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</si>
  <si>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</si>
  <si>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</si>
  <si>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</si>
  <si>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</si>
  <si>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</si>
  <si>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</si>
  <si>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</si>
  <si>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</si>
  <si>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</si>
  <si>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</si>
  <si>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</si>
  <si>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</si>
  <si>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</si>
  <si>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</si>
  <si>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</si>
  <si>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</si>
  <si>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</si>
  <si>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</si>
  <si>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</si>
  <si>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</si>
  <si>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</si>
  <si>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</si>
  <si>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</si>
  <si>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</si>
  <si>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</si>
  <si>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</si>
  <si>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</si>
  <si>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</si>
  <si>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</si>
  <si>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</si>
  <si>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</si>
  <si>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</si>
  <si>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</si>
  <si>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</si>
  <si>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</si>
  <si>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</si>
  <si>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</si>
  <si>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</si>
  <si>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</si>
  <si>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</si>
  <si>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</si>
  <si>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</si>
  <si>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</si>
  <si>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</si>
  <si>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</si>
  <si>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</si>
  <si>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</si>
  <si>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</si>
  <si>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</si>
  <si>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</si>
  <si>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</si>
  <si>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</si>
  <si>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</si>
  <si>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</si>
  <si>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</si>
  <si>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</si>
  <si>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</si>
  <si>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</si>
  <si>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</si>
  <si>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</si>
  <si>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</si>
  <si>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</si>
  <si>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</si>
  <si>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</si>
  <si>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</si>
  <si>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</si>
  <si>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</si>
  <si>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</si>
  <si>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</si>
  <si>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</si>
  <si>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</si>
  <si>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</si>
  <si>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</si>
  <si>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</si>
  <si>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</si>
  <si>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</si>
  <si>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</si>
  <si>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</si>
  <si>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</si>
  <si>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</si>
  <si>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</si>
  <si>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</si>
  <si>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</si>
  <si>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</si>
  <si>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</si>
  <si>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</si>
  <si>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</si>
  <si>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</si>
  <si>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</si>
  <si>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</si>
  <si>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</si>
  <si>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</si>
  <si>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</si>
  <si>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</si>
  <si>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</si>
  <si>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</si>
  <si>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</si>
  <si>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</si>
  <si>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</si>
  <si>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</si>
  <si>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</si>
  <si>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</si>
  <si>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</si>
  <si>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</si>
  <si>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</si>
  <si>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</si>
  <si>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</si>
  <si>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</si>
  <si>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</si>
  <si>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</si>
  <si>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</si>
  <si>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</si>
  <si>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</si>
  <si>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</si>
  <si>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</si>
  <si>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</si>
  <si>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</si>
  <si>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</si>
  <si>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</si>
  <si>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</si>
  <si>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</si>
  <si>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</si>
  <si>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</si>
  <si>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</si>
  <si>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</si>
  <si>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</si>
  <si>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</si>
  <si>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</si>
  <si>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</si>
  <si>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</si>
  <si>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</si>
  <si>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</si>
  <si>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</si>
  <si>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</si>
  <si>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</si>
  <si>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</si>
  <si>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</si>
  <si>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</si>
  <si>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</si>
  <si>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</si>
  <si>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</si>
  <si>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</si>
  <si>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</si>
  <si>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</si>
  <si>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</si>
  <si>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</si>
  <si>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</si>
  <si>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</si>
  <si>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</si>
  <si>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</si>
  <si>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</si>
  <si>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</si>
  <si>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</si>
  <si>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</si>
  <si>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</si>
  <si>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</si>
  <si>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</si>
  <si>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</si>
  <si>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</si>
  <si>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</si>
  <si>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</si>
  <si>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</si>
  <si>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</si>
  <si>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</si>
  <si>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</si>
  <si>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</si>
  <si>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</si>
  <si>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</si>
  <si>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</si>
  <si>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</si>
  <si>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</si>
  <si>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</si>
  <si>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</si>
  <si>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</si>
  <si>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</si>
  <si>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</si>
  <si>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</si>
  <si>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</si>
  <si>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</si>
  <si>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</si>
  <si>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</si>
  <si>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</si>
  <si>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</si>
  <si>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</si>
  <si>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</si>
  <si>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</si>
  <si>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</si>
  <si>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</si>
  <si>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</si>
  <si>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</si>
  <si>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</si>
  <si>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</si>
  <si>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</si>
  <si>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</si>
  <si>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</si>
  <si>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</si>
  <si>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</si>
  <si>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</si>
  <si>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</si>
  <si>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</si>
  <si>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</si>
  <si>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</si>
  <si>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</si>
  <si>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</si>
  <si>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</si>
  <si>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</si>
  <si>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</si>
  <si>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</si>
  <si>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</si>
  <si>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</si>
  <si>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</si>
  <si>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</si>
  <si>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</si>
  <si>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</si>
  <si>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</si>
  <si>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</si>
  <si>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</si>
  <si>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</si>
  <si>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</si>
  <si>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</si>
  <si>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</si>
  <si>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</si>
  <si>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</si>
  <si>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</si>
  <si>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</si>
  <si>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</si>
  <si>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</si>
  <si>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</si>
  <si>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</si>
  <si>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</si>
  <si>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</si>
  <si>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</si>
  <si>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</si>
  <si>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</si>
  <si>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</si>
  <si>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</si>
  <si>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</si>
  <si>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</si>
  <si>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</si>
  <si>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</si>
  <si>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</si>
  <si>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</si>
  <si>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</si>
  <si>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</si>
  <si>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</si>
  <si>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</si>
  <si>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</si>
  <si>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</si>
  <si>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</si>
  <si>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</si>
  <si>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</si>
  <si>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</si>
  <si>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</si>
  <si>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</si>
  <si>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</si>
  <si>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</si>
  <si>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</si>
  <si>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</si>
  <si>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</si>
  <si>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</si>
  <si>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</si>
  <si>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</si>
  <si>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</si>
  <si>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</si>
  <si>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</si>
  <si>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</si>
  <si>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</si>
  <si>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</si>
  <si>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</si>
  <si>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</si>
  <si>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</si>
  <si>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</si>
  <si>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</si>
  <si>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</si>
  <si>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</si>
  <si>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</si>
  <si>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</si>
  <si>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</si>
  <si>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</si>
  <si>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</si>
  <si>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</si>
  <si>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</si>
  <si>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</si>
  <si>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</si>
  <si>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</si>
  <si>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</si>
  <si>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</si>
  <si>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</si>
  <si>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</si>
  <si>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</si>
  <si>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</si>
  <si>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</si>
  <si>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</si>
  <si>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</si>
  <si>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</si>
  <si>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</si>
  <si>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</si>
  <si>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</si>
  <si>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</si>
  <si>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</si>
  <si>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</si>
  <si>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</si>
  <si>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</si>
  <si>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</si>
  <si>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</si>
  <si>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</si>
  <si>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</si>
  <si>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</si>
  <si>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</si>
  <si>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</si>
  <si>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</si>
  <si>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</si>
  <si>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</si>
  <si>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</si>
  <si>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</si>
  <si>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</si>
  <si>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</si>
  <si>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</si>
  <si>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</si>
  <si>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</si>
  <si>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</si>
  <si>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</si>
  <si>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</si>
  <si>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</si>
  <si>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</si>
  <si>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</si>
  <si>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</si>
  <si>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</si>
  <si>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</si>
  <si>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</si>
  <si>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</si>
  <si>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</si>
  <si>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</si>
  <si>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</si>
  <si>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</si>
  <si>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</si>
  <si>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</si>
  <si>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</si>
  <si>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</si>
  <si>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</si>
  <si>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</si>
  <si>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</si>
  <si>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</si>
  <si>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</si>
  <si>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</si>
  <si>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</si>
  <si>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</si>
  <si>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</si>
  <si>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</si>
  <si>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</si>
  <si>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</si>
  <si>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</si>
  <si>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</si>
  <si>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</si>
  <si>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</si>
  <si>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</si>
  <si>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</si>
  <si>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</si>
  <si>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</si>
  <si>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</si>
  <si>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</si>
  <si>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</si>
  <si>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</si>
  <si>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</si>
  <si>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</si>
  <si>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</si>
  <si>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</si>
  <si>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</si>
  <si>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</si>
  <si>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</si>
  <si>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</si>
  <si>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</si>
  <si>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</si>
  <si>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</si>
  <si>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</si>
  <si>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</si>
  <si>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</si>
  <si>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</si>
  <si>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</si>
  <si>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</si>
  <si>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</si>
  <si>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</si>
  <si>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</si>
  <si>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</si>
  <si>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</si>
  <si>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</si>
  <si>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</si>
  <si>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</si>
  <si>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</si>
  <si>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</si>
  <si>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</si>
  <si>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</si>
  <si>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</si>
  <si>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</si>
  <si>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</si>
  <si>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</si>
  <si>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</si>
  <si>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</si>
  <si>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</si>
  <si>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</si>
  <si>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</si>
  <si>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</si>
  <si>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</si>
  <si>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</si>
  <si>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</si>
  <si>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</si>
  <si>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</si>
  <si>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</si>
  <si>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</si>
  <si>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</si>
  <si>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</si>
  <si>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</si>
  <si>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</si>
  <si>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</si>
  <si>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</si>
  <si>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</si>
  <si>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</si>
  <si>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</si>
  <si>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</si>
  <si>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</si>
  <si>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</si>
  <si>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</si>
  <si>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</si>
  <si>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</si>
  <si>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</si>
  <si>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</si>
  <si>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</si>
  <si>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</si>
  <si>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</si>
  <si>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</si>
  <si>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</si>
  <si>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</si>
  <si>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</si>
  <si>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</si>
  <si>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</si>
  <si>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</si>
  <si>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</si>
  <si>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</si>
  <si>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</si>
  <si>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</si>
  <si>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</si>
  <si>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</si>
  <si>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</si>
  <si>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</si>
  <si>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</si>
  <si>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</si>
  <si>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</si>
  <si>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</si>
  <si>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</si>
  <si>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</si>
  <si>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</si>
  <si>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</si>
  <si>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</si>
  <si>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</si>
  <si>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</si>
  <si>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</si>
  <si>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</si>
  <si>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</si>
  <si>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</si>
  <si>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</si>
  <si>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</si>
  <si>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</si>
  <si>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</si>
  <si>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</si>
  <si>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</si>
  <si>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</si>
  <si>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</si>
  <si>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</si>
  <si>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</si>
  <si>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</si>
  <si>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</si>
  <si>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</si>
  <si>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</si>
  <si>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</si>
  <si>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</si>
  <si>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</si>
  <si>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</si>
  <si>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</si>
  <si>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</si>
  <si>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</si>
  <si>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</si>
  <si>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</si>
  <si>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</si>
  <si>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</si>
  <si>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</si>
  <si>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</si>
  <si>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</si>
  <si>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</si>
  <si>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</si>
  <si>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</si>
  <si>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</si>
  <si>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</si>
  <si>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</si>
  <si>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</si>
  <si>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</si>
  <si>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</si>
  <si>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</si>
  <si>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</si>
  <si>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</si>
  <si>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</si>
  <si>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</si>
  <si>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</si>
  <si>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</si>
  <si>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</si>
  <si>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</si>
  <si>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</si>
  <si>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</si>
  <si>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</si>
  <si>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</si>
  <si>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</si>
  <si>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</si>
  <si>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</si>
  <si>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</si>
  <si>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</si>
  <si>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</si>
  <si>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</si>
  <si>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</si>
  <si>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</si>
  <si>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</si>
  <si>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</si>
  <si>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</si>
  <si>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</si>
  <si>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</si>
  <si>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</si>
  <si>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</si>
  <si>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</si>
  <si>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</si>
  <si>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</si>
  <si>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</si>
  <si>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</si>
  <si>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</si>
  <si>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</si>
  <si>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</si>
  <si>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</si>
  <si>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</si>
  <si>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</si>
  <si>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</si>
  <si>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</si>
  <si>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</si>
  <si>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</si>
  <si>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</si>
  <si>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</si>
  <si>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</si>
  <si>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</si>
  <si>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</si>
  <si>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</si>
  <si>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</si>
  <si>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</si>
  <si>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</si>
  <si>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</si>
  <si>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</si>
  <si>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</si>
  <si>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</si>
  <si>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</si>
  <si>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</si>
  <si>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</si>
  <si>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</si>
  <si>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</si>
  <si>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</si>
  <si>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</si>
  <si>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</si>
  <si>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</si>
  <si>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</si>
  <si>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</si>
  <si>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</si>
  <si>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</si>
  <si>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</si>
  <si>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</si>
  <si>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</si>
  <si>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</si>
  <si>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</si>
  <si>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</si>
  <si>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</si>
  <si>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</si>
  <si>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</si>
  <si>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</si>
  <si>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</si>
  <si>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</si>
  <si>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</si>
  <si>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</si>
  <si>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</si>
  <si>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</si>
  <si>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</si>
  <si>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</si>
  <si>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</si>
  <si>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</si>
  <si>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</si>
  <si>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</si>
  <si>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</si>
  <si>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</si>
  <si>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</si>
  <si>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</si>
  <si>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</si>
  <si>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</si>
  <si>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</si>
  <si>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</si>
  <si>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</si>
  <si>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</si>
  <si>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</si>
  <si>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</si>
  <si>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</si>
  <si>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</si>
  <si>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</si>
  <si>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</si>
  <si>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</si>
  <si>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</si>
  <si>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</si>
  <si>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</si>
  <si>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</si>
  <si>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</si>
  <si>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</si>
  <si>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</si>
  <si>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</si>
  <si>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</si>
  <si>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</si>
  <si>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</si>
  <si>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</si>
  <si>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</si>
  <si>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</si>
  <si>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</si>
  <si>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</si>
  <si>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</si>
  <si>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</si>
  <si>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</si>
  <si>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</si>
  <si>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</si>
  <si>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</si>
  <si>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</si>
  <si>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</si>
  <si>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</si>
  <si>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</si>
  <si>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</si>
  <si>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</si>
  <si>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</si>
  <si>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</si>
  <si>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</si>
  <si>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</si>
  <si>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</si>
  <si>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</si>
  <si>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</si>
  <si>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</si>
  <si>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</si>
  <si>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</si>
  <si>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</si>
  <si>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</si>
  <si>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</si>
  <si>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</si>
  <si>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</si>
  <si>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</si>
  <si>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</si>
  <si>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</si>
  <si>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</si>
  <si>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</si>
  <si>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</si>
  <si>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</si>
  <si>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</si>
  <si>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</si>
  <si>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</si>
  <si>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</si>
  <si>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</si>
  <si>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</si>
  <si>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</si>
  <si>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</si>
  <si>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</si>
  <si>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</si>
  <si>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</si>
  <si>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</si>
  <si>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</si>
  <si>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</si>
  <si>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</si>
  <si>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</si>
  <si>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</si>
  <si>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</si>
  <si>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</si>
  <si>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</si>
  <si>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</si>
  <si>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</si>
  <si>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</si>
  <si>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</si>
  <si>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</si>
  <si>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</si>
  <si>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</si>
  <si>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</si>
  <si>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</si>
  <si>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</si>
  <si>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</si>
  <si>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</si>
  <si>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</si>
  <si>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</si>
  <si>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</si>
  <si>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</si>
  <si>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</si>
  <si>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</si>
  <si>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</si>
  <si>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</si>
  <si>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</si>
  <si>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</si>
  <si>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</si>
  <si>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</si>
  <si>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</si>
  <si>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</si>
  <si>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</si>
  <si>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</si>
  <si>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</si>
  <si>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</si>
  <si>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</si>
  <si>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</si>
  <si>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</si>
  <si>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</si>
  <si>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</si>
  <si>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</si>
  <si>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</si>
  <si>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</si>
  <si>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</si>
  <si>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</si>
  <si>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</si>
  <si>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</si>
  <si>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</si>
  <si>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</si>
  <si>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</si>
  <si>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</si>
  <si>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</si>
  <si>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</si>
  <si>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</si>
  <si>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</si>
  <si>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</si>
  <si>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</si>
  <si>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</si>
  <si>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</si>
  <si>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</si>
  <si>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</si>
  <si>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</si>
  <si>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</si>
  <si>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</si>
  <si>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</si>
  <si>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</si>
  <si>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</si>
  <si>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</si>
  <si>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</si>
  <si>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</si>
  <si>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</si>
  <si>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</si>
  <si>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</si>
  <si>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</si>
  <si>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</si>
  <si>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</si>
  <si>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</si>
  <si>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</si>
  <si>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</si>
  <si>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</si>
  <si>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</si>
  <si>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</si>
  <si>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</si>
  <si>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</si>
  <si>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</si>
  <si>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</si>
  <si>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</si>
  <si>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</si>
  <si>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</si>
  <si>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</si>
  <si>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</si>
  <si>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</si>
  <si>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</si>
  <si>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</si>
  <si>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</si>
  <si>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</si>
  <si>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</si>
  <si>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</si>
  <si>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</si>
  <si>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</si>
  <si>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</si>
  <si>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</si>
  <si>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</si>
  <si>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</si>
  <si>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</si>
  <si>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</si>
  <si>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</si>
  <si>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</si>
  <si>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</si>
  <si>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</si>
  <si>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</si>
  <si>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</si>
  <si>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</si>
  <si>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</si>
  <si>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</si>
  <si>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</si>
  <si>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</si>
  <si>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</si>
  <si>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</si>
  <si>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</si>
  <si>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</si>
  <si>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</si>
  <si>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</si>
  <si>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</si>
  <si>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</si>
  <si>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</si>
  <si>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</si>
  <si>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</si>
  <si>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</si>
  <si>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</si>
  <si>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</si>
  <si>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</si>
  <si>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</si>
  <si>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</si>
  <si>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</si>
  <si>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</si>
  <si>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</si>
  <si>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</si>
  <si>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</si>
  <si>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</si>
  <si>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</si>
  <si>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</si>
  <si>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</si>
  <si>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</si>
  <si>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</si>
  <si>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</si>
  <si>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</si>
  <si>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</si>
  <si>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</si>
  <si>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</si>
  <si>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</si>
  <si>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</si>
  <si>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</si>
  <si>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</si>
  <si>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</si>
  <si>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</si>
  <si>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</si>
  <si>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</si>
  <si>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</si>
  <si>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</si>
  <si>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</si>
  <si>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</si>
  <si>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</si>
  <si>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</si>
  <si>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</si>
  <si>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</si>
  <si>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</si>
  <si>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</si>
  <si>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</si>
  <si>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</si>
  <si>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</si>
  <si>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</si>
  <si>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</si>
  <si>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</si>
  <si>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</si>
  <si>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</si>
  <si>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</si>
  <si>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</si>
  <si>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</si>
  <si>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</si>
  <si>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</si>
  <si>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</si>
  <si>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</si>
  <si>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</si>
  <si>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</si>
  <si>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</si>
  <si>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</si>
  <si>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</si>
  <si>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</si>
  <si>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</si>
  <si>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</si>
  <si>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</si>
  <si>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</si>
  <si>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</si>
  <si>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</si>
  <si>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</si>
  <si>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</si>
  <si>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</si>
  <si>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</si>
  <si>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</si>
  <si>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</si>
  <si>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</si>
  <si>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</si>
  <si>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</si>
  <si>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</si>
  <si>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</si>
  <si>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</si>
  <si>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</si>
  <si>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</si>
  <si>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</si>
  <si>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</si>
  <si>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</si>
  <si>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</si>
  <si>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</si>
  <si>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</si>
  <si>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</si>
  <si>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</si>
  <si>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</si>
  <si>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</si>
  <si>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</si>
  <si>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</si>
  <si>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</si>
  <si>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</si>
  <si>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</si>
  <si>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</si>
  <si>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</si>
  <si>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</si>
  <si>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</si>
  <si>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</si>
  <si>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</si>
  <si>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</si>
  <si>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</si>
  <si>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</si>
  <si>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</si>
  <si>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</si>
  <si>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</si>
  <si>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</si>
  <si>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</si>
  <si>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</si>
  <si>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</si>
  <si>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</si>
  <si>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</si>
  <si>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</si>
  <si>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</si>
  <si>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</si>
  <si>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</si>
  <si>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</si>
  <si>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</si>
  <si>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</si>
  <si>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</si>
  <si>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</si>
  <si>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</si>
  <si>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</si>
  <si>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</si>
  <si>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</si>
  <si>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</si>
  <si>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</si>
  <si>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</si>
  <si>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</si>
  <si>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</si>
  <si>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</si>
  <si>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</si>
  <si>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</si>
  <si>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</si>
  <si>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</si>
  <si>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</si>
  <si>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</si>
  <si>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</si>
  <si>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</si>
  <si>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</si>
  <si>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</si>
  <si>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</si>
  <si>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</si>
  <si>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</si>
  <si>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</si>
  <si>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</si>
  <si>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</si>
  <si>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</si>
  <si>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</si>
  <si>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</si>
  <si>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</si>
  <si>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</si>
  <si>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</si>
  <si>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</si>
  <si>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</si>
  <si>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</si>
  <si>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</si>
  <si>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</si>
  <si>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</si>
  <si>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</si>
  <si>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</si>
  <si>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</si>
  <si>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</si>
  <si>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</si>
  <si>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</si>
  <si>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</si>
  <si>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</si>
  <si>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</si>
  <si>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</si>
  <si>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</si>
  <si>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</si>
  <si>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</si>
  <si>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</si>
  <si>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</si>
  <si>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</si>
  <si>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</si>
  <si>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</si>
  <si>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</si>
  <si>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</si>
  <si>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</si>
  <si>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</si>
  <si>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</si>
  <si>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</si>
  <si>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</si>
  <si>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</si>
  <si>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</si>
  <si>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</si>
  <si>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</si>
  <si>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</si>
  <si>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</si>
  <si>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</si>
  <si>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</si>
  <si>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</si>
  <si>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</si>
  <si>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</si>
  <si>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</si>
  <si>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</si>
  <si>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</si>
  <si>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</si>
  <si>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</si>
  <si>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</si>
  <si>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</si>
  <si>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</si>
  <si>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</si>
  <si>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</si>
  <si>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</si>
  <si>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</si>
  <si>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</si>
  <si>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</si>
  <si>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</si>
  <si>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</si>
  <si>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</si>
  <si>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</si>
  <si>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</si>
  <si>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</si>
  <si>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</si>
  <si>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</si>
  <si>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</si>
  <si>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</si>
  <si>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</si>
  <si>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</si>
  <si>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</si>
  <si>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</si>
  <si>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</si>
  <si>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</si>
  <si>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</si>
  <si>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</si>
  <si>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</si>
  <si>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</si>
  <si>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</si>
  <si>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</si>
  <si>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</si>
  <si>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</si>
  <si>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</si>
  <si>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</si>
  <si>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</si>
  <si>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</si>
  <si>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</si>
  <si>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</si>
  <si>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</si>
  <si>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</si>
  <si>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</si>
  <si>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</si>
  <si>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</si>
  <si>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</si>
  <si>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</si>
  <si>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</si>
  <si>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</si>
  <si>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</si>
  <si>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</si>
  <si>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</si>
  <si>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</si>
  <si>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</si>
  <si>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</si>
  <si>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</si>
  <si>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</si>
  <si>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</si>
  <si>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</si>
  <si>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</si>
  <si>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</si>
  <si>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</si>
  <si>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</si>
  <si>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</si>
  <si>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</si>
  <si>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</si>
  <si>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</si>
  <si>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</si>
  <si>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</si>
  <si>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</si>
  <si>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</si>
  <si>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</si>
  <si>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</si>
  <si>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</si>
  <si>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</si>
  <si>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</si>
  <si>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</si>
  <si>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</si>
  <si>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</si>
  <si>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</si>
  <si>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</si>
  <si>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</si>
  <si>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</si>
  <si>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</si>
  <si>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</si>
  <si>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</si>
  <si>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</si>
  <si>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</si>
  <si>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</si>
  <si>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</si>
  <si>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</si>
  <si>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</si>
  <si>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</si>
  <si>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</si>
  <si>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</si>
  <si>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</si>
  <si>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</si>
  <si>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</si>
  <si>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</si>
  <si>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</si>
  <si>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</si>
  <si>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</si>
  <si>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</si>
  <si>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</si>
  <si>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</si>
  <si>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</si>
  <si>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</si>
  <si>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</si>
  <si>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</si>
  <si>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</si>
  <si>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</si>
  <si>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</si>
  <si>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</si>
  <si>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</si>
  <si>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</si>
  <si>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</si>
  <si>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</si>
  <si>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</si>
  <si>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</si>
  <si>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</si>
  <si>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</si>
  <si>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</si>
  <si>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</si>
  <si>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</si>
  <si>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</si>
  <si>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</si>
  <si>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</si>
  <si>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</si>
  <si>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</si>
  <si>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</si>
  <si>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</si>
  <si>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</si>
  <si>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</si>
  <si>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</si>
  <si>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</si>
  <si>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</si>
  <si>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</si>
  <si>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</si>
  <si>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</si>
  <si>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</si>
  <si>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</si>
  <si>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</si>
  <si>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</si>
  <si>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</si>
  <si>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</si>
  <si>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</si>
  <si>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</si>
  <si>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</si>
  <si>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</si>
  <si>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</si>
  <si>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</si>
  <si>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</si>
  <si>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</si>
  <si>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</si>
  <si>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</si>
  <si>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</si>
  <si>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</si>
  <si>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</si>
  <si>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</si>
  <si>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</si>
  <si>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</si>
  <si>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</si>
  <si>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</si>
  <si>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</si>
  <si>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</si>
  <si>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</si>
  <si>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</si>
  <si>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</si>
  <si>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</si>
  <si>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</si>
  <si>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</si>
  <si>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</si>
  <si>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</si>
  <si>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</si>
  <si>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</si>
  <si>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</si>
  <si>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</si>
  <si>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</si>
  <si>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</si>
  <si>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</si>
  <si>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</si>
  <si>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</si>
  <si>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</si>
  <si>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</si>
  <si>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</si>
  <si>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</si>
  <si>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</si>
  <si>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</si>
  <si>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</si>
  <si>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</si>
  <si>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</si>
  <si>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</si>
  <si>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</si>
  <si>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</si>
  <si>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</si>
  <si>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</si>
  <si>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</si>
  <si>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</si>
  <si>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</si>
  <si>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</si>
  <si>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</si>
  <si>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</si>
  <si>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</si>
  <si>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</si>
  <si>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</si>
  <si>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</si>
  <si>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</si>
  <si>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</si>
  <si>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</si>
  <si>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</si>
  <si>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</si>
  <si>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</si>
  <si>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</si>
  <si>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</si>
  <si>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</si>
  <si>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</si>
  <si>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</si>
  <si>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</si>
  <si>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</si>
  <si>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</si>
  <si>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</si>
  <si>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</si>
  <si>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</si>
  <si>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</si>
  <si>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</si>
  <si>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</si>
  <si>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</si>
  <si>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</si>
  <si>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</si>
  <si>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</si>
  <si>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</si>
  <si>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</si>
  <si>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</si>
  <si>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</si>
  <si>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</si>
  <si>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</si>
  <si>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</si>
  <si>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</si>
  <si>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</si>
  <si>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</si>
  <si>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</si>
  <si>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</si>
  <si>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</si>
  <si>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</si>
  <si>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</si>
  <si>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</si>
  <si>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</si>
  <si>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</si>
  <si>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</si>
  <si>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</si>
  <si>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</si>
  <si>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</si>
  <si>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</si>
  <si>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</si>
  <si>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</si>
  <si>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</si>
  <si>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</si>
  <si>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</si>
  <si>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</si>
  <si>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</si>
  <si>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</si>
  <si>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</si>
  <si>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</si>
  <si>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</si>
  <si>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</si>
  <si>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</si>
  <si>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</si>
  <si>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</si>
  <si>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</si>
  <si>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</si>
  <si>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</si>
  <si>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</si>
  <si>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</si>
  <si>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</si>
  <si>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</si>
  <si>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</si>
  <si>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</si>
  <si>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</si>
  <si>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</si>
  <si>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</si>
  <si>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</si>
  <si>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</si>
  <si>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</si>
  <si>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</si>
  <si>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</si>
  <si>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</si>
  <si>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</si>
  <si>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</si>
  <si>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</si>
  <si>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</si>
  <si>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</si>
  <si>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</si>
  <si>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</si>
  <si>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</si>
  <si>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</si>
  <si>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</si>
  <si>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</si>
  <si>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</si>
  <si>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</si>
  <si>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</si>
  <si>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</si>
  <si>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</si>
  <si>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</si>
  <si>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</si>
  <si>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</si>
  <si>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</si>
  <si>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</si>
  <si>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</si>
  <si>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</si>
  <si>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</si>
  <si>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</si>
  <si>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</si>
  <si>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</si>
  <si>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</si>
  <si>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</si>
  <si>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</si>
  <si>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</si>
  <si>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</si>
  <si>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</si>
  <si>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</si>
  <si>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</si>
  <si>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</si>
  <si>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</si>
  <si>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</si>
  <si>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</si>
  <si>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</si>
  <si>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</si>
  <si>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</si>
  <si>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</si>
  <si>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</si>
  <si>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</si>
  <si>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</si>
  <si>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</si>
  <si>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</si>
  <si>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</si>
  <si>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</si>
  <si>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</si>
  <si>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</si>
  <si>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</si>
  <si>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</si>
  <si>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</si>
  <si>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</si>
  <si>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</si>
  <si>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</si>
  <si>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</si>
  <si>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</si>
  <si>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</si>
  <si>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</si>
  <si>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</si>
  <si>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</si>
  <si>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</si>
  <si>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</si>
  <si>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</si>
  <si>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</si>
  <si>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</si>
  <si>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</si>
  <si>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</si>
  <si>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</si>
  <si>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</si>
  <si>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</si>
  <si>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</si>
  <si>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</si>
  <si>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</si>
  <si>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</si>
  <si>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</si>
  <si>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</si>
  <si>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</si>
  <si>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</si>
  <si>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</si>
  <si>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</si>
  <si>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</si>
  <si>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</si>
  <si>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</si>
  <si>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</si>
  <si>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</si>
  <si>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</si>
  <si>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</si>
  <si>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</si>
  <si>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</si>
  <si>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</si>
  <si>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</si>
  <si>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</si>
  <si>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</si>
  <si>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</si>
  <si>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</si>
  <si>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</si>
  <si>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</si>
  <si>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</si>
  <si>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</si>
  <si>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</si>
  <si>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</si>
  <si>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</si>
  <si>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</si>
  <si>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</si>
  <si>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</si>
  <si>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</si>
  <si>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</si>
  <si>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</si>
  <si>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</si>
  <si>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</si>
  <si>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</si>
  <si>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</si>
  <si>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</si>
  <si>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</si>
  <si>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</si>
  <si>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</si>
  <si>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</si>
  <si>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</si>
  <si>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</si>
  <si>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</si>
  <si>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</si>
  <si>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</si>
  <si>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</si>
  <si>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</si>
  <si>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</si>
  <si>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</si>
  <si>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</si>
  <si>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</si>
  <si>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</si>
  <si>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</si>
  <si>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</si>
  <si>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</si>
  <si>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</si>
  <si>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</si>
  <si>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</si>
  <si>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</si>
  <si>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</si>
  <si>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</si>
  <si>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</si>
  <si>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</si>
  <si>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</si>
  <si>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</si>
  <si>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</si>
  <si>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</si>
  <si>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</si>
  <si>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</si>
  <si>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</si>
  <si>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</si>
  <si>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</si>
  <si>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</si>
  <si>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</si>
  <si>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</si>
  <si>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</si>
  <si>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</si>
  <si>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</si>
  <si>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</si>
  <si>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</si>
  <si>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</si>
  <si>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</si>
  <si>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</si>
  <si>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</si>
  <si>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</si>
  <si>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</si>
  <si>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</si>
  <si>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</si>
  <si>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</si>
  <si>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</si>
  <si>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</si>
  <si>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</si>
  <si>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</si>
  <si>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</si>
  <si>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</si>
  <si>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</si>
  <si>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</si>
  <si>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</si>
  <si>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</si>
  <si>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</si>
  <si>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</si>
  <si>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</si>
  <si>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</si>
  <si>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</si>
  <si>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</si>
  <si>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</si>
  <si>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</si>
  <si>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</si>
  <si>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</si>
  <si>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</si>
  <si>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</si>
  <si>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</si>
  <si>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</si>
  <si>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</si>
  <si>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</si>
  <si>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</si>
  <si>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</si>
  <si>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</si>
  <si>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</si>
  <si>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</si>
  <si>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</si>
  <si>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</si>
  <si>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</si>
  <si>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</si>
  <si>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</si>
  <si>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</si>
  <si>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</si>
  <si>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</si>
  <si>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</si>
  <si>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</si>
  <si>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</si>
  <si>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</si>
  <si>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</si>
  <si>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</si>
  <si>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</si>
  <si>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</si>
  <si>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</si>
  <si>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</si>
  <si>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</si>
  <si>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</si>
  <si>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</si>
  <si>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</si>
  <si>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</si>
  <si>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</si>
  <si>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</si>
  <si>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</si>
  <si>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</si>
  <si>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</si>
  <si>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</si>
  <si>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</si>
  <si>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</si>
  <si>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</si>
  <si>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</si>
  <si>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</si>
  <si>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</si>
  <si>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</si>
  <si>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</si>
  <si>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</si>
  <si>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</si>
  <si>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</si>
  <si>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</si>
  <si>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</si>
  <si>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</si>
  <si>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</si>
  <si>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</si>
  <si>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</si>
  <si>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</si>
  <si>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</si>
  <si>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</si>
  <si>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</si>
  <si>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</si>
  <si>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</si>
  <si>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</si>
  <si>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</si>
  <si>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</si>
  <si>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</si>
  <si>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</si>
  <si>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</si>
  <si>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</si>
  <si>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</si>
  <si>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</si>
  <si>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</si>
  <si>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</si>
  <si>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</si>
  <si>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</si>
  <si>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</si>
  <si>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</si>
  <si>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</si>
  <si>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</si>
  <si>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</si>
  <si>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</si>
  <si>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</si>
  <si>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</si>
  <si>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</si>
  <si>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</si>
  <si>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</si>
  <si>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</si>
  <si>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</si>
  <si>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</si>
  <si>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</si>
  <si>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</si>
  <si>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</si>
  <si>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</si>
  <si>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</si>
  <si>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</si>
  <si>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</si>
  <si>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</si>
  <si>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</si>
  <si>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</si>
  <si>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</si>
  <si>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</si>
  <si>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</si>
  <si>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</si>
  <si>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</si>
  <si>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</si>
  <si>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</si>
  <si>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</si>
  <si>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</si>
  <si>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</si>
  <si>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</si>
  <si>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</si>
  <si>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</si>
  <si>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</si>
  <si>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</si>
  <si>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</si>
  <si>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</si>
  <si>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</si>
  <si>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</si>
  <si>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</si>
  <si>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</si>
  <si>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</si>
  <si>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</si>
  <si>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</si>
  <si>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</si>
  <si>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</si>
  <si>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</si>
  <si>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</si>
  <si>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</si>
  <si>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</si>
  <si>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</si>
  <si>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</si>
  <si>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</si>
  <si>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</si>
  <si>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</si>
  <si>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</si>
  <si>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</si>
  <si>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</si>
  <si>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</si>
  <si>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</si>
  <si>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</si>
  <si>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</si>
  <si>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</si>
  <si>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</si>
  <si>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</si>
  <si>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</si>
  <si>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</si>
  <si>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</si>
  <si>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</si>
  <si>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</si>
  <si>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</si>
  <si>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</si>
  <si>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</si>
  <si>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</si>
  <si>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</si>
  <si>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</si>
  <si>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</si>
  <si>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</si>
  <si>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</si>
  <si>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</si>
  <si>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</si>
  <si>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</si>
  <si>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</si>
  <si>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</si>
  <si>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</si>
  <si>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</si>
  <si>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</si>
  <si>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</si>
  <si>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</si>
  <si>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</si>
  <si>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</si>
  <si>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</si>
  <si>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</si>
  <si>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</si>
  <si>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</si>
  <si>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</si>
  <si>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</si>
  <si>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</si>
  <si>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</si>
  <si>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</si>
  <si>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</si>
  <si>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</si>
  <si>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</si>
  <si>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</si>
  <si>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</si>
  <si>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</si>
  <si>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</si>
  <si>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</si>
  <si>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</si>
  <si>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</si>
  <si>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</si>
  <si>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</si>
  <si>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</si>
  <si>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</si>
  <si>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</si>
  <si>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</si>
  <si>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</si>
  <si>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</si>
  <si>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</si>
  <si>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</si>
  <si>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</si>
  <si>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</si>
  <si>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</si>
  <si>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</si>
  <si>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</si>
  <si>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</si>
  <si>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</si>
  <si>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</si>
  <si>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</si>
  <si>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</si>
  <si>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</si>
  <si>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</si>
  <si>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</si>
  <si>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</si>
  <si>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</si>
  <si>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</si>
  <si>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</si>
  <si>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</si>
  <si>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</si>
  <si>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</si>
  <si>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</si>
  <si>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</si>
  <si>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</si>
  <si>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</si>
  <si>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</si>
  <si>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</si>
  <si>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</si>
  <si>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</si>
  <si>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</si>
  <si>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</si>
  <si>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</si>
  <si>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</si>
  <si>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</si>
  <si>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</si>
  <si>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</si>
  <si>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</si>
  <si>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</si>
  <si>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</si>
  <si>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</si>
  <si>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</si>
  <si>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</si>
  <si>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</si>
  <si>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</si>
  <si>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</si>
  <si>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</si>
  <si>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</si>
  <si>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</si>
  <si>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</si>
  <si>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</si>
  <si>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</si>
  <si>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</si>
  <si>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</si>
  <si>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</si>
  <si>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</si>
  <si>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</si>
  <si>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</si>
  <si>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</si>
  <si>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</si>
  <si>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</si>
  <si>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</si>
  <si>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</si>
  <si>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</si>
  <si>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</si>
  <si>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</si>
  <si>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</si>
  <si>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</si>
  <si>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</si>
  <si>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</si>
  <si>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</si>
  <si>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</si>
  <si>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</si>
  <si>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</si>
  <si>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</si>
  <si>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</si>
  <si>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</si>
  <si>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</si>
  <si>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</si>
  <si>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</si>
  <si>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</si>
  <si>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</si>
  <si>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</si>
  <si>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</si>
  <si>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</si>
  <si>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</si>
  <si>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</si>
  <si>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</si>
  <si>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</si>
  <si>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</si>
  <si>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</si>
  <si>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</si>
  <si>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</si>
  <si>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</si>
  <si>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</si>
  <si>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</si>
  <si>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</si>
  <si>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</si>
  <si>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</si>
  <si>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</si>
  <si>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</si>
  <si>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</si>
  <si>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</si>
  <si>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</si>
  <si>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</si>
  <si>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</si>
  <si>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</si>
  <si>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</si>
  <si>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</si>
  <si>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</si>
  <si>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</si>
  <si>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</si>
  <si>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</si>
  <si>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</si>
  <si>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</si>
  <si>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</si>
  <si>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</si>
  <si>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</si>
  <si>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</si>
  <si>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</si>
  <si>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</si>
  <si>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</si>
  <si>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</si>
  <si>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</si>
  <si>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</si>
  <si>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</si>
  <si>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</si>
  <si>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</si>
  <si>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</si>
  <si>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</si>
  <si>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</si>
  <si>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</si>
  <si>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</si>
  <si>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</si>
  <si>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</si>
  <si>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</si>
  <si>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</si>
  <si>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</si>
  <si>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</si>
  <si>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</si>
  <si>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</si>
  <si>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</si>
  <si>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</si>
  <si>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</si>
  <si>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</si>
  <si>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</si>
  <si>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</si>
  <si>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</si>
  <si>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</si>
  <si>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</si>
  <si>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</si>
  <si>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</si>
  <si>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</si>
  <si>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</si>
  <si>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</si>
  <si>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</si>
  <si>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</si>
  <si>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</si>
  <si>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</si>
  <si>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</si>
  <si>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</si>
  <si>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</si>
  <si>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</si>
  <si>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</si>
  <si>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</si>
  <si>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</si>
  <si>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</si>
  <si>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</si>
  <si>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</si>
  <si>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</si>
  <si>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</si>
  <si>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</si>
  <si>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</si>
  <si>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</si>
  <si>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</si>
  <si>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</si>
  <si>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</si>
  <si>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</si>
  <si>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</si>
  <si>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</si>
  <si>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</si>
  <si>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</si>
  <si>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</si>
  <si>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</si>
  <si>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</si>
  <si>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</si>
  <si>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</si>
  <si>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</si>
  <si>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</si>
  <si>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</si>
  <si>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</si>
  <si>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</si>
  <si>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</si>
  <si>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</si>
  <si>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</si>
  <si>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</si>
  <si>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</si>
  <si>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</si>
  <si>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</si>
  <si>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</si>
  <si>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</si>
  <si>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</si>
  <si>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</si>
  <si>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</si>
  <si>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</si>
  <si>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</si>
  <si>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</si>
  <si>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</si>
  <si>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</si>
  <si>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</si>
  <si>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</si>
  <si>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</si>
  <si>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</si>
  <si>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</si>
  <si>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</si>
  <si>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</si>
  <si>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</si>
  <si>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</si>
  <si>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</si>
  <si>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</si>
  <si>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</si>
  <si>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</si>
  <si>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</si>
  <si>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</si>
  <si>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</si>
  <si>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</si>
  <si>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</si>
  <si>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</si>
  <si>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</si>
  <si>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</si>
  <si>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</si>
  <si>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</si>
  <si>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</si>
  <si>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</si>
  <si>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</si>
  <si>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</si>
  <si>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</si>
  <si>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</si>
  <si>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</si>
  <si>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</si>
  <si>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</si>
  <si>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</si>
  <si>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</si>
  <si>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</si>
  <si>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</si>
  <si>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</si>
  <si>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</si>
  <si>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</si>
  <si>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</si>
  <si>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</si>
  <si>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</si>
  <si>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</si>
  <si>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</si>
  <si>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</si>
  <si>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</si>
  <si>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</si>
  <si>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</si>
  <si>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</si>
  <si>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</si>
  <si>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</si>
  <si>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</si>
  <si>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</si>
  <si>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</si>
  <si>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</si>
  <si>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</si>
  <si>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</si>
  <si>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</si>
  <si>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</si>
  <si>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</si>
  <si>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</si>
  <si>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</si>
  <si>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</si>
  <si>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</si>
  <si>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</si>
  <si>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</si>
  <si>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</si>
  <si>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</si>
  <si>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</si>
  <si>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</si>
  <si>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</si>
  <si>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</si>
  <si>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</si>
  <si>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</si>
  <si>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</si>
  <si>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</si>
  <si>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</si>
  <si>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</si>
  <si>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</si>
  <si>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</si>
  <si>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</si>
  <si>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</si>
  <si>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</si>
  <si>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</si>
  <si>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</si>
  <si>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</si>
  <si>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</si>
  <si>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</si>
  <si>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</si>
  <si>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</si>
  <si>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</si>
  <si>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</si>
  <si>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</si>
  <si>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</si>
  <si>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</si>
  <si>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</si>
  <si>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</si>
  <si>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</si>
  <si>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</si>
  <si>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</si>
  <si>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</si>
  <si>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</si>
  <si>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</si>
  <si>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</si>
  <si>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</si>
  <si>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</si>
  <si>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</si>
  <si>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</si>
  <si>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</si>
  <si>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</si>
  <si>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</si>
  <si>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</si>
  <si>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</si>
  <si>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</si>
  <si>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</si>
  <si>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</si>
  <si>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</si>
  <si>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</si>
  <si>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</si>
  <si>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</si>
  <si>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</si>
  <si>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</si>
  <si>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</si>
  <si>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</si>
  <si>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</si>
  <si>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</si>
  <si>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</si>
  <si>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</si>
  <si>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</si>
  <si>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</si>
  <si>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</si>
  <si>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</si>
  <si>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</si>
  <si>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</si>
  <si>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</si>
  <si>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</si>
  <si>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</si>
  <si>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</si>
  <si>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</si>
  <si>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</si>
  <si>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</si>
  <si>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</si>
  <si>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</si>
  <si>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</si>
  <si>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</si>
  <si>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</si>
  <si>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</si>
  <si>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</si>
  <si>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</si>
  <si>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</si>
  <si>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</si>
  <si>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</si>
  <si>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</si>
  <si>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</si>
  <si>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</si>
  <si>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</si>
  <si>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</si>
  <si>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</si>
  <si>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</si>
  <si>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</si>
  <si>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</si>
  <si>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</si>
  <si>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</si>
  <si>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</si>
  <si>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</si>
  <si>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</si>
  <si>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</si>
  <si>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</si>
  <si>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</si>
  <si>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</si>
  <si>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</si>
  <si>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</si>
  <si>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</si>
  <si>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</si>
  <si>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</si>
  <si>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</si>
  <si>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</si>
  <si>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</si>
  <si>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</si>
  <si>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</si>
  <si>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</si>
  <si>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</si>
  <si>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</si>
  <si>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</si>
  <si>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</si>
  <si>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</si>
  <si>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</si>
  <si>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</si>
  <si>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</si>
  <si>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</si>
  <si>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</si>
  <si>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</si>
  <si>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</si>
  <si>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</si>
  <si>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</si>
  <si>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</si>
  <si>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</si>
  <si>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</si>
  <si>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</si>
  <si>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</si>
  <si>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</si>
  <si>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</si>
  <si>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</si>
  <si>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</si>
  <si>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</si>
  <si>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</si>
  <si>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</si>
  <si>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</si>
  <si>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</si>
  <si>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</si>
  <si>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</si>
  <si>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</si>
  <si>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</si>
  <si>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</si>
  <si>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</si>
  <si>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</si>
  <si>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</si>
  <si>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</si>
  <si>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</si>
  <si>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</si>
  <si>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</si>
  <si>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</si>
  <si>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</si>
  <si>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</si>
  <si>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</si>
  <si>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</si>
  <si>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</si>
  <si>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</si>
  <si>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</si>
  <si>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</si>
  <si>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</si>
  <si>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</si>
  <si>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</si>
  <si>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</si>
  <si>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</si>
  <si>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</si>
  <si>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</si>
  <si>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</si>
  <si>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</si>
  <si>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</si>
  <si>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</si>
  <si>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</si>
  <si>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</si>
  <si>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</si>
  <si>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</si>
  <si>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</si>
  <si>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</si>
  <si>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</si>
  <si>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</si>
  <si>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</si>
  <si>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</si>
  <si>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</si>
  <si>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</si>
  <si>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</si>
  <si>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</si>
  <si>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</si>
  <si>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</si>
  <si>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</si>
  <si>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</si>
  <si>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</si>
  <si>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</si>
  <si>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</si>
  <si>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</si>
  <si>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</si>
  <si>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</si>
  <si>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</si>
  <si>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</si>
  <si>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</si>
  <si>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</si>
  <si>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</si>
  <si>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</si>
  <si>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</si>
  <si>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</si>
  <si>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</si>
  <si>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</si>
  <si>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</si>
  <si>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</si>
  <si>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</si>
  <si>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</si>
  <si>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</si>
  <si>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</si>
  <si>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</si>
  <si>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</si>
  <si>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</si>
  <si>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</si>
  <si>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</si>
  <si>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</si>
  <si>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</si>
  <si>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</si>
  <si>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</si>
  <si>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</si>
  <si>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</si>
  <si>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</si>
  <si>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</si>
  <si>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</si>
  <si>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</si>
  <si>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</si>
  <si>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</si>
  <si>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</si>
  <si>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</si>
  <si>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</si>
  <si>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</si>
  <si>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</si>
  <si>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</si>
  <si>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</si>
  <si>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</si>
  <si>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</si>
  <si>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</si>
  <si>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</si>
  <si>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</si>
  <si>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</si>
  <si>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</si>
  <si>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</si>
  <si>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</si>
  <si>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</si>
  <si>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</si>
  <si>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</si>
  <si>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</si>
  <si>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</si>
  <si>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</si>
  <si>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</si>
  <si>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</si>
  <si>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</si>
  <si>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</si>
  <si>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</si>
  <si>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</si>
  <si>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</si>
  <si>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</si>
  <si>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</si>
  <si>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</si>
  <si>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</si>
  <si>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</si>
  <si>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</si>
  <si>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</si>
  <si>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</si>
  <si>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</si>
  <si>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</si>
  <si>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</si>
  <si>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</si>
  <si>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</si>
  <si>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</si>
  <si>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</si>
  <si>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</si>
  <si>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</si>
  <si>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</si>
  <si>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</si>
  <si>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</si>
  <si>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</si>
  <si>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</si>
  <si>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</si>
  <si>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</si>
  <si>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</si>
  <si>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</si>
  <si>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</si>
  <si>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</si>
  <si>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</si>
  <si>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</si>
  <si>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</si>
  <si>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</si>
  <si>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</si>
  <si>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</si>
  <si>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</si>
  <si>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</si>
  <si>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</si>
  <si>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</si>
  <si>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</si>
  <si>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</si>
  <si>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</si>
  <si>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</si>
  <si>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</si>
  <si>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</si>
  <si>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</si>
  <si>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</si>
  <si>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</si>
  <si>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</si>
  <si>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</si>
  <si>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</si>
  <si>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</si>
  <si>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</si>
  <si>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</si>
  <si>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</si>
  <si>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</si>
  <si>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</si>
  <si>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</si>
  <si>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</si>
  <si>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</si>
  <si>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</si>
  <si>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</si>
  <si>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</si>
  <si>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</si>
  <si>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</si>
  <si>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</si>
  <si>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</si>
  <si>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</si>
  <si>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</si>
  <si>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</si>
  <si>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</si>
  <si>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</si>
  <si>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</si>
  <si>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</si>
  <si>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</si>
  <si>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</si>
  <si>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</si>
  <si>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</si>
  <si>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</si>
  <si>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</si>
  <si>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</si>
  <si>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</si>
  <si>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</si>
  <si>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</si>
  <si>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</si>
  <si>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</si>
  <si>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</si>
  <si>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</si>
  <si>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</si>
  <si>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</si>
  <si>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</si>
  <si>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</si>
  <si>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</si>
  <si>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</si>
  <si>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</si>
  <si>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</si>
  <si>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</si>
  <si>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</si>
  <si>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</si>
  <si>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</si>
  <si>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</si>
  <si>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</si>
  <si>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</si>
  <si>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</si>
  <si>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</si>
  <si>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</si>
  <si>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</si>
  <si>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</si>
  <si>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</si>
  <si>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</si>
  <si>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</si>
  <si>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</si>
  <si>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</si>
  <si>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</si>
  <si>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</si>
  <si>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</si>
  <si>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</si>
  <si>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</si>
  <si>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</si>
  <si>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</si>
  <si>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</si>
  <si>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</si>
  <si>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</si>
  <si>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</si>
  <si>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</si>
  <si>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</si>
  <si>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</si>
  <si>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</si>
  <si>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</si>
  <si>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</si>
  <si>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</si>
  <si>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</si>
  <si>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</si>
  <si>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</si>
  <si>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</si>
  <si>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</si>
  <si>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</si>
  <si>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</si>
  <si>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</si>
  <si>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</si>
  <si>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</si>
  <si>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</si>
  <si>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</si>
  <si>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</si>
  <si>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</si>
  <si>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</si>
  <si>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</si>
  <si>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</si>
  <si>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</si>
  <si>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</si>
  <si>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</si>
  <si>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</si>
  <si>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</si>
  <si>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</si>
  <si>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</si>
  <si>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</si>
  <si>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</si>
  <si>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</si>
  <si>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</si>
  <si>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</si>
  <si>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</si>
  <si>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</si>
  <si>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</si>
  <si>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</si>
  <si>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</si>
  <si>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</si>
  <si>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</si>
  <si>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</si>
  <si>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</si>
  <si>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</si>
  <si>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</si>
  <si>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</si>
  <si>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</si>
  <si>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</si>
  <si>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</si>
  <si>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</si>
  <si>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</si>
  <si>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</si>
  <si>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</si>
  <si>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</si>
  <si>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</si>
  <si>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</si>
  <si>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</si>
  <si>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</si>
  <si>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</si>
  <si>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</si>
  <si>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</si>
  <si>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</si>
  <si>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</si>
  <si>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</si>
  <si>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</si>
  <si>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</si>
  <si>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</si>
  <si>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</si>
  <si>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</si>
  <si>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</si>
  <si>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</si>
  <si>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</si>
  <si>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</si>
  <si>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</si>
  <si>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</si>
  <si>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</si>
  <si>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</si>
  <si>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</si>
  <si>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</si>
  <si>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</si>
  <si>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</si>
  <si>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</si>
  <si>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</si>
  <si>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</si>
  <si>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</si>
  <si>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</si>
  <si>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</si>
  <si>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</si>
  <si>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</si>
  <si>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</si>
  <si>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</si>
  <si>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</si>
  <si>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</si>
  <si>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</si>
  <si>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</si>
  <si>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</si>
  <si>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</si>
  <si>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</si>
  <si>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</si>
  <si>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</si>
  <si>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</si>
  <si>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</si>
  <si>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</si>
  <si>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</si>
  <si>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</si>
  <si>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</si>
  <si>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</si>
  <si>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</si>
  <si>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</si>
  <si>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</si>
  <si>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</si>
  <si>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</si>
  <si>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</si>
  <si>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</si>
  <si>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</si>
  <si>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</si>
  <si>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</si>
  <si>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</si>
  <si>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</si>
  <si>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</si>
  <si>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</si>
  <si>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</si>
  <si>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</si>
  <si>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</si>
  <si>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</si>
  <si>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</si>
  <si>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</si>
  <si>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</si>
  <si>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</si>
  <si>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</si>
  <si>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</si>
  <si>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</si>
  <si>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</si>
  <si>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</si>
  <si>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</si>
  <si>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</si>
  <si>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</si>
  <si>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</si>
  <si>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</si>
  <si>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</si>
  <si>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</si>
  <si>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</si>
  <si>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</si>
  <si>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</si>
  <si>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</si>
  <si>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</si>
  <si>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</si>
  <si>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</si>
  <si>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</si>
  <si>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</si>
  <si>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</si>
  <si>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</si>
  <si>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</si>
  <si>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</si>
  <si>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</si>
  <si>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</si>
  <si>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</si>
  <si>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</si>
  <si>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</si>
  <si>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</si>
  <si>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</si>
  <si>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</si>
  <si>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</si>
  <si>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</si>
  <si>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</si>
  <si>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</si>
  <si>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</si>
  <si>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</si>
  <si>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</si>
  <si>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</si>
  <si>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</si>
  <si>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</si>
  <si>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</si>
  <si>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</si>
  <si>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</si>
  <si>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</si>
  <si>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</si>
  <si>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</si>
  <si>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</si>
  <si>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</si>
  <si>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</si>
  <si>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</si>
  <si>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</si>
  <si>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</si>
  <si>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</si>
  <si>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</si>
  <si>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</si>
  <si>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</si>
  <si>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</si>
  <si>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</si>
  <si>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</si>
  <si>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</si>
  <si>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</si>
  <si>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</si>
  <si>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</si>
  <si>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</si>
  <si>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</si>
  <si>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</si>
  <si>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</si>
  <si>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</si>
  <si>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</si>
  <si>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</si>
  <si>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</si>
  <si>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</si>
  <si>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</si>
  <si>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</si>
  <si>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</si>
  <si>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</si>
  <si>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</si>
  <si>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</si>
  <si>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</si>
  <si>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</si>
  <si>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</si>
  <si>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</si>
  <si>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</si>
  <si>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</si>
  <si>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</si>
  <si>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</si>
  <si>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</si>
  <si>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</si>
  <si>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</si>
  <si>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</si>
  <si>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</si>
  <si>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</si>
  <si>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</si>
  <si>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</si>
  <si>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</si>
  <si>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</si>
  <si>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</si>
  <si>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</si>
  <si>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</si>
  <si>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</si>
  <si>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</si>
  <si>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</si>
  <si>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</si>
  <si>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</si>
  <si>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</si>
  <si>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</si>
  <si>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</si>
  <si>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</si>
  <si>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</si>
  <si>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</si>
  <si>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</si>
  <si>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</si>
  <si>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</si>
  <si>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</si>
  <si>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</si>
  <si>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</si>
  <si>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</si>
  <si>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</si>
  <si>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</si>
  <si>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</si>
  <si>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</si>
  <si>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</si>
  <si>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</si>
  <si>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</si>
  <si>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</si>
  <si>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</si>
  <si>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</si>
  <si>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</si>
  <si>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</si>
  <si>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</si>
  <si>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</si>
  <si>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</si>
  <si>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</si>
  <si>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</si>
  <si>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</si>
  <si>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</si>
  <si>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</si>
  <si>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</si>
  <si>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</si>
  <si>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</si>
  <si>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</si>
  <si>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</si>
  <si>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</si>
  <si>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</si>
  <si>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</si>
  <si>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</si>
  <si>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</si>
  <si>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</si>
  <si>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</si>
  <si>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</si>
  <si>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</si>
  <si>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</si>
  <si>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</si>
  <si>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</si>
  <si>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</si>
  <si>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</si>
  <si>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</si>
  <si>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</si>
  <si>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</si>
  <si>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</si>
  <si>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</si>
  <si>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</si>
  <si>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</si>
  <si>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</si>
  <si>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</si>
  <si>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</si>
  <si>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</si>
  <si>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</si>
  <si>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</si>
  <si>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</si>
  <si>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</si>
  <si>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</si>
  <si>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</si>
  <si>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</si>
  <si>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</si>
  <si>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</si>
  <si>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</si>
  <si>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</si>
  <si>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</si>
  <si>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</si>
  <si>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</si>
  <si>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</si>
  <si>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</si>
  <si>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</si>
  <si>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</si>
  <si>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</si>
  <si>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</si>
  <si>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</si>
  <si>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</si>
  <si>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</si>
  <si>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</si>
  <si>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</si>
  <si>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</si>
  <si>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</si>
  <si>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</si>
  <si>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</si>
  <si>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</si>
  <si>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</si>
  <si>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</si>
  <si>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</si>
  <si>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</si>
  <si>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</si>
  <si>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</si>
  <si>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</si>
  <si>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</si>
  <si>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</si>
  <si>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</si>
  <si>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</si>
  <si>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</si>
  <si>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</si>
  <si>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</si>
  <si>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</si>
  <si>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</si>
  <si>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</si>
  <si>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</si>
  <si>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</si>
  <si>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</si>
  <si>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</si>
  <si>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</si>
  <si>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</si>
  <si>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</si>
  <si>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</si>
  <si>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</si>
  <si>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</si>
  <si>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</si>
  <si>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</si>
  <si>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</si>
  <si>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</si>
  <si>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</si>
  <si>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</si>
  <si>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</si>
  <si>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</si>
  <si>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</si>
  <si>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</si>
  <si>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</si>
  <si>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</si>
  <si>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</si>
  <si>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</si>
  <si>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</si>
  <si>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</si>
  <si>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</si>
  <si>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</si>
  <si>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</si>
  <si>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</si>
  <si>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</si>
  <si>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</si>
  <si>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</si>
  <si>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</si>
  <si>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</si>
  <si>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</si>
  <si>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</si>
  <si>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</si>
  <si>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</si>
  <si>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</si>
  <si>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</si>
  <si>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</si>
  <si>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</si>
  <si>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</si>
  <si>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</si>
  <si>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</si>
  <si>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</si>
  <si>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</si>
  <si>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</si>
  <si>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</si>
  <si>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</si>
  <si>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</si>
  <si>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</si>
  <si>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</si>
  <si>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</si>
  <si>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</si>
  <si>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</si>
  <si>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</si>
  <si>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</si>
  <si>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</si>
  <si>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</si>
  <si>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</si>
  <si>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</si>
  <si>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</si>
  <si>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</si>
  <si>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</si>
  <si>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</si>
  <si>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</si>
  <si>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</si>
  <si>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</si>
  <si>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</si>
  <si>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</si>
  <si>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</si>
  <si>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</si>
  <si>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</si>
  <si>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</si>
  <si>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</si>
  <si>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</si>
  <si>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</si>
  <si>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</si>
  <si>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</si>
  <si>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</si>
  <si>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</si>
  <si>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</si>
  <si>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</si>
  <si>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</si>
  <si>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</si>
  <si>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</si>
  <si>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</si>
  <si>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</si>
  <si>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</si>
  <si>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</si>
  <si>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</si>
  <si>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</si>
  <si>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</si>
  <si>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</si>
  <si>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</si>
  <si>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</si>
  <si>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</si>
  <si>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</si>
  <si>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</si>
  <si>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</si>
  <si>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</si>
  <si>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</si>
  <si>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</si>
  <si>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</si>
  <si>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</si>
  <si>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</si>
  <si>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</si>
  <si>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</si>
  <si>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</si>
  <si>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</si>
  <si>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</si>
  <si>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</si>
  <si>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</si>
  <si>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</si>
  <si>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</si>
  <si>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</si>
  <si>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</si>
  <si>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</si>
  <si>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</si>
  <si>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</si>
  <si>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</si>
  <si>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</si>
  <si>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</si>
  <si>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</si>
  <si>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</si>
  <si>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</si>
  <si>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</si>
  <si>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</si>
  <si>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</si>
  <si>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</si>
  <si>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</si>
  <si>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</si>
  <si>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</si>
  <si>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</si>
  <si>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</si>
  <si>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</si>
  <si>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</si>
  <si>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</si>
  <si>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</si>
  <si>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</si>
  <si>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</si>
  <si>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</si>
  <si>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</si>
  <si>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</si>
  <si>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</si>
  <si>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</si>
  <si>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</si>
  <si>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</si>
  <si>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</si>
  <si>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</si>
  <si>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</si>
  <si>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</si>
  <si>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</si>
  <si>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</si>
  <si>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</si>
  <si>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</si>
  <si>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</si>
  <si>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</si>
  <si>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</si>
  <si>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</si>
  <si>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</si>
  <si>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</si>
  <si>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</si>
  <si>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</si>
  <si>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</si>
  <si>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</si>
  <si>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</si>
  <si>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</si>
  <si>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</si>
  <si>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</si>
  <si>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</si>
  <si>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</si>
  <si>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</si>
  <si>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</si>
  <si>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</si>
  <si>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</si>
  <si>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</si>
  <si>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</si>
  <si>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</si>
  <si>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</si>
  <si>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</si>
  <si>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</si>
  <si>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</si>
  <si>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</si>
  <si>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</si>
  <si>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</si>
  <si>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</si>
  <si>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</si>
  <si>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</si>
  <si>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</si>
  <si>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</si>
  <si>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</si>
  <si>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</si>
  <si>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</si>
  <si>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</si>
  <si>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</si>
  <si>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</si>
  <si>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</si>
  <si>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</si>
  <si>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</si>
  <si>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</si>
  <si>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</si>
  <si>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</si>
  <si>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</si>
  <si>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</si>
  <si>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</si>
  <si>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</si>
  <si>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</si>
  <si>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</si>
  <si>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</si>
  <si>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</si>
  <si>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</si>
  <si>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</si>
  <si>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</si>
  <si>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</si>
  <si>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</si>
  <si>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</si>
  <si>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</si>
  <si>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</si>
  <si>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</si>
  <si>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</si>
  <si>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</si>
  <si>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</si>
  <si>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</si>
  <si>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</si>
  <si>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</si>
  <si>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</si>
  <si>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</si>
  <si>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</si>
  <si>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</si>
  <si>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</si>
  <si>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</si>
  <si>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</si>
  <si>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</si>
  <si>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</si>
  <si>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</si>
  <si>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</si>
  <si>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</si>
  <si>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</si>
  <si>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</si>
  <si>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</si>
  <si>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</si>
  <si>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</si>
  <si>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</si>
  <si>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</si>
  <si>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</si>
  <si>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</si>
  <si>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</si>
  <si>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</si>
  <si>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</si>
  <si>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</si>
  <si>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</si>
  <si>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</si>
  <si>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</si>
  <si>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</si>
  <si>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</si>
  <si>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</si>
  <si>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</si>
  <si>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</si>
  <si>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</si>
  <si>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</si>
  <si>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</si>
  <si>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</si>
  <si>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</si>
  <si>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</si>
  <si>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</si>
  <si>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</si>
  <si>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</si>
  <si>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</si>
  <si>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</si>
  <si>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</si>
  <si>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</si>
  <si>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</si>
  <si>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</si>
  <si>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</si>
  <si>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</si>
  <si>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</si>
  <si>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</si>
  <si>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</si>
  <si>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</si>
  <si>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</si>
  <si>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</si>
  <si>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</si>
  <si>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</si>
  <si>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</si>
  <si>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</si>
  <si>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</si>
  <si>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</si>
  <si>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</si>
  <si>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</si>
  <si>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</si>
  <si>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</si>
  <si>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</si>
  <si>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</si>
  <si>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</si>
  <si>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</si>
  <si>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</si>
  <si>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</si>
  <si>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</si>
  <si>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</si>
  <si>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</si>
  <si>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</si>
  <si>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</si>
  <si>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</si>
  <si>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</si>
  <si>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</si>
  <si>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</si>
  <si>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</si>
  <si>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</si>
  <si>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</si>
  <si>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</si>
  <si>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</si>
  <si>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</si>
  <si>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</si>
  <si>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</si>
  <si>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</si>
  <si>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</si>
  <si>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</si>
  <si>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</si>
  <si>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</si>
  <si>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</si>
  <si>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</si>
  <si>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</si>
  <si>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</si>
  <si>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</si>
  <si>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</si>
  <si>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</si>
  <si>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</si>
  <si>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</si>
  <si>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</si>
  <si>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</si>
  <si>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</si>
  <si>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</si>
  <si>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</si>
  <si>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</si>
  <si>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</si>
  <si>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</si>
  <si>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</si>
  <si>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</si>
  <si>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</si>
  <si>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</si>
  <si>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</si>
  <si>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</si>
  <si>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</si>
  <si>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</si>
  <si>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</si>
  <si>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</si>
  <si>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</si>
  <si>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</si>
  <si>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</si>
  <si>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</si>
  <si>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</si>
  <si>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</si>
  <si>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</si>
  <si>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</si>
  <si>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</si>
  <si>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</si>
  <si>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</si>
  <si>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</si>
  <si>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</si>
  <si>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</si>
  <si>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</si>
  <si>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</si>
  <si>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</si>
  <si>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</si>
  <si>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</si>
  <si>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</si>
  <si>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</si>
  <si>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</si>
  <si>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</si>
  <si>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</si>
  <si>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</si>
  <si>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</si>
  <si>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</si>
  <si>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</si>
  <si>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</si>
  <si>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</si>
  <si>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</si>
  <si>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</si>
  <si>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</si>
  <si>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</si>
  <si>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</si>
  <si>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</si>
  <si>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</si>
  <si>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</si>
  <si>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</si>
  <si>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</si>
  <si>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</si>
  <si>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</si>
  <si>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</si>
  <si>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</si>
  <si>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</si>
  <si>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</si>
  <si>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</si>
  <si>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</si>
  <si>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</si>
  <si>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</si>
  <si>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</si>
  <si>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</si>
  <si>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</si>
  <si>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</si>
  <si>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</si>
  <si>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</si>
  <si>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</si>
  <si>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</si>
  <si>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</si>
  <si>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</si>
  <si>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</si>
  <si>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</si>
  <si>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</si>
  <si>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</si>
  <si>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</si>
  <si>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</si>
  <si>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</si>
  <si>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</si>
  <si>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</si>
  <si>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</si>
  <si>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</si>
  <si>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</si>
  <si>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</si>
  <si>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</si>
  <si>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</si>
  <si>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</si>
  <si>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</si>
  <si>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</si>
  <si>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</si>
  <si>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</si>
  <si>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</si>
  <si>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</si>
  <si>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</si>
  <si>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</si>
  <si>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</si>
  <si>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</si>
  <si>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</si>
  <si>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</si>
  <si>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</si>
  <si>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</si>
  <si>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</si>
  <si>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</si>
  <si>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</si>
  <si>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</si>
  <si>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</si>
  <si>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</si>
  <si>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</si>
  <si>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</si>
  <si>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</si>
  <si>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</si>
  <si>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</si>
  <si>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</si>
  <si>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</si>
  <si>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</si>
  <si>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</si>
  <si>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</si>
  <si>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</si>
  <si>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</si>
  <si>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</si>
  <si>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</si>
  <si>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</si>
  <si>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</si>
  <si>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</si>
  <si>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</si>
  <si>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</si>
  <si>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</si>
  <si>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</si>
  <si>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</si>
  <si>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</si>
  <si>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</si>
  <si>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</si>
  <si>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</si>
  <si>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</si>
  <si>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</si>
  <si>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</si>
  <si>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</si>
  <si>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</si>
  <si>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</si>
  <si>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</si>
  <si>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</si>
  <si>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</si>
  <si>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</si>
  <si>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</si>
  <si>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</si>
  <si>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</si>
  <si>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</si>
  <si>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</si>
  <si>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</si>
  <si>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</si>
  <si>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</si>
  <si>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</si>
  <si>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</si>
  <si>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</si>
  <si>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</si>
  <si>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</si>
  <si>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</si>
  <si>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</si>
  <si>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</si>
  <si>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</si>
  <si>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</si>
  <si>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</si>
  <si>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</si>
  <si>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</si>
  <si>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</si>
  <si>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</si>
  <si>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</si>
  <si>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</si>
  <si>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</si>
  <si>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</si>
  <si>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</si>
  <si>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</si>
  <si>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</si>
  <si>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</si>
  <si>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</si>
  <si>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</si>
  <si>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</si>
  <si>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</si>
  <si>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</si>
  <si>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</si>
  <si>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</si>
  <si>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</si>
  <si>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</si>
  <si>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</si>
  <si>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</si>
  <si>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</si>
  <si>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</si>
  <si>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</si>
  <si>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</si>
  <si>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</si>
  <si>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</si>
  <si>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</si>
  <si>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</si>
  <si>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</si>
  <si>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</si>
  <si>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</si>
  <si>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</si>
  <si>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</si>
  <si>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</si>
  <si>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</si>
  <si>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</si>
  <si>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</si>
  <si>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</si>
  <si>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</si>
  <si>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</si>
  <si>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</si>
  <si>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</si>
  <si>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</si>
  <si>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</si>
  <si>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</si>
  <si>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</si>
  <si>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</si>
  <si>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</si>
  <si>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</si>
  <si>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</si>
  <si>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</si>
  <si>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</si>
  <si>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</si>
  <si>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</si>
  <si>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</si>
  <si>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</si>
  <si>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</si>
  <si>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</si>
  <si>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</si>
  <si>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</si>
  <si>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</si>
  <si>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</si>
  <si>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</si>
  <si>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</si>
  <si>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</si>
  <si>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</si>
  <si>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</si>
  <si>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</si>
  <si>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</si>
  <si>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</si>
  <si>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</si>
  <si>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</si>
  <si>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</si>
  <si>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</si>
  <si>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</si>
  <si>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</si>
  <si>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</si>
  <si>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</si>
  <si>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</si>
  <si>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</si>
  <si>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</si>
  <si>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</si>
  <si>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</si>
  <si>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</si>
  <si>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</si>
  <si>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</si>
  <si>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</si>
  <si>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</si>
  <si>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</si>
  <si>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</si>
  <si>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</si>
  <si>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</si>
  <si>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</si>
  <si>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</si>
  <si>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</si>
  <si>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</si>
  <si>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</si>
  <si>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</si>
  <si>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</si>
  <si>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</si>
  <si>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</si>
  <si>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</si>
  <si>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</si>
  <si>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</si>
  <si>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</si>
  <si>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</si>
  <si>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</si>
  <si>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</si>
  <si>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</si>
  <si>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</si>
  <si>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</si>
  <si>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</si>
  <si>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</si>
  <si>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</si>
  <si>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</si>
  <si>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</si>
  <si>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</si>
  <si>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</si>
  <si>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</si>
  <si>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</si>
  <si>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</si>
  <si>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</si>
  <si>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</si>
  <si>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</si>
  <si>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</si>
  <si>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</si>
  <si>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</si>
  <si>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</si>
  <si>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</si>
  <si>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</si>
  <si>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</si>
  <si>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</si>
  <si>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</si>
  <si>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</si>
  <si>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</si>
  <si>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</si>
  <si>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</si>
  <si>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</si>
  <si>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</si>
  <si>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</si>
  <si>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</si>
  <si>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</si>
  <si>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</si>
  <si>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</si>
  <si>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</si>
  <si>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</si>
  <si>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</si>
  <si>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</si>
  <si>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</si>
  <si>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</si>
  <si>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</si>
  <si>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</si>
  <si>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</si>
  <si>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</si>
  <si>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</si>
  <si>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</si>
  <si>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</si>
  <si>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</si>
  <si>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</si>
  <si>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</si>
  <si>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</si>
  <si>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</si>
  <si>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</si>
  <si>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</si>
  <si>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</si>
  <si>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</si>
  <si>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</si>
  <si>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</si>
  <si>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</si>
  <si>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</si>
  <si>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</si>
  <si>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</si>
  <si>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</si>
  <si>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</si>
  <si>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</si>
  <si>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</si>
  <si>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</si>
  <si>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</si>
  <si>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</si>
  <si>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</si>
  <si>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</si>
  <si>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</si>
  <si>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</si>
  <si>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</si>
  <si>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</si>
  <si>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</si>
  <si>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</si>
  <si>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</si>
  <si>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</si>
  <si>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</si>
  <si>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</si>
  <si>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</si>
  <si>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</si>
  <si>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</si>
  <si>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</si>
  <si>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</si>
  <si>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</si>
  <si>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</si>
  <si>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</si>
  <si>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</si>
  <si>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</si>
  <si>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</si>
  <si>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</si>
  <si>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</si>
  <si>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</si>
  <si>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</si>
  <si>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</si>
  <si>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</si>
  <si>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</si>
  <si>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</si>
  <si>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</si>
  <si>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</si>
  <si>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</si>
  <si>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</si>
  <si>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</si>
  <si>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</si>
  <si>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</si>
  <si>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</si>
  <si>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</si>
  <si>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</si>
  <si>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</si>
  <si>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</si>
  <si>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</si>
  <si>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</si>
  <si>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</si>
  <si>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</si>
  <si>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</si>
  <si>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</si>
  <si>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</si>
  <si>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</si>
  <si>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</si>
  <si>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</si>
  <si>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</si>
  <si>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</si>
  <si>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</si>
  <si>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</si>
  <si>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</si>
  <si>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</si>
  <si>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</si>
  <si>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</si>
  <si>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</si>
  <si>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</si>
  <si>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</si>
  <si>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</si>
  <si>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</si>
  <si>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</si>
  <si>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</si>
  <si>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</si>
  <si>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</si>
  <si>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</si>
  <si>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</si>
  <si>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</si>
  <si>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</si>
  <si>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</si>
  <si>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</si>
  <si>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</si>
  <si>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</si>
  <si>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</si>
  <si>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</si>
  <si>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</si>
  <si>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</si>
  <si>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</si>
  <si>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</si>
  <si>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</si>
  <si>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</si>
  <si>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</si>
  <si>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</si>
  <si>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</si>
  <si>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</si>
  <si>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</si>
  <si>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</si>
  <si>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</si>
  <si>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</si>
  <si>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</si>
  <si>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</si>
  <si>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</si>
  <si>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</si>
  <si>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</si>
  <si>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</si>
  <si>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</si>
  <si>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</si>
  <si>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</si>
  <si>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</si>
  <si>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</si>
  <si>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</si>
  <si>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</si>
  <si>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</si>
  <si>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</si>
  <si>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</si>
  <si>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</si>
  <si>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</si>
  <si>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</si>
  <si>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</si>
  <si>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</si>
  <si>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</si>
  <si>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</si>
  <si>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</si>
  <si>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</si>
  <si>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</si>
  <si>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</si>
  <si>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</si>
  <si>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</si>
  <si>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</si>
  <si>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</si>
  <si>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</si>
  <si>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</si>
  <si>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</si>
  <si>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</si>
  <si>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</si>
  <si>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</si>
  <si>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</si>
  <si>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</si>
  <si>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</si>
  <si>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</si>
  <si>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</si>
  <si>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</si>
  <si>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</si>
  <si>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</si>
  <si>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</si>
  <si>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</si>
  <si>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</si>
  <si>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</si>
  <si>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</si>
  <si>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</si>
  <si>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</si>
  <si>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</si>
  <si>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</si>
  <si>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</si>
  <si>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</si>
  <si>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</si>
  <si>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</si>
  <si>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</si>
  <si>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</si>
  <si>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</si>
  <si>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</si>
  <si>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</si>
  <si>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</si>
  <si>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</si>
  <si>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</si>
  <si>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</si>
  <si>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</si>
  <si>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</si>
  <si>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</si>
  <si>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</si>
  <si>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</si>
  <si>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</si>
  <si>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</si>
  <si>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</si>
  <si>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</si>
  <si>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</si>
  <si>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</si>
  <si>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</si>
  <si>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</si>
  <si>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</si>
  <si>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</si>
  <si>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</si>
  <si>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</si>
  <si>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</si>
  <si>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</si>
  <si>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</si>
  <si>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</si>
  <si>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</si>
  <si>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</si>
  <si>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</si>
  <si>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</si>
  <si>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</si>
  <si>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</si>
  <si>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</si>
  <si>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</si>
  <si>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</si>
  <si>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</si>
  <si>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</si>
  <si>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</si>
  <si>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</si>
  <si>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</si>
  <si>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</si>
  <si>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</si>
  <si>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</si>
  <si>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</si>
  <si>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</si>
  <si>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</si>
  <si>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</si>
  <si>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</si>
  <si>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</si>
  <si>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</si>
  <si>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</si>
  <si>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</si>
  <si>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</si>
  <si>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</si>
  <si>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</si>
  <si>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</si>
  <si>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</si>
  <si>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</si>
  <si>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</si>
  <si>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</si>
  <si>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</si>
  <si>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</si>
  <si>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</si>
  <si>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</si>
  <si>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</si>
  <si>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</si>
  <si>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</si>
  <si>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</si>
  <si>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</si>
  <si>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</si>
  <si>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</si>
  <si>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</si>
  <si>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</si>
  <si>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</si>
  <si>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</si>
  <si>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</si>
  <si>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</si>
  <si>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</si>
  <si>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</si>
  <si>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</si>
  <si>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</si>
  <si>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</si>
  <si>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</si>
  <si>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</si>
  <si>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</si>
  <si>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</si>
  <si>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</si>
  <si>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</si>
  <si>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</si>
  <si>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</si>
  <si>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</si>
  <si>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</si>
  <si>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</si>
  <si>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</si>
  <si>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</si>
  <si>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</si>
  <si>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</si>
  <si>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</si>
  <si>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</si>
  <si>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</si>
  <si>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</si>
  <si>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</si>
  <si>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</si>
  <si>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</si>
  <si>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</si>
  <si>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</si>
  <si>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</si>
  <si>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</si>
  <si>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</si>
  <si>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</si>
  <si>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</si>
  <si>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</si>
  <si>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</si>
  <si>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</si>
  <si>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</si>
  <si>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</si>
  <si>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</si>
  <si>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</si>
  <si>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</si>
  <si>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</si>
  <si>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</si>
  <si>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</si>
  <si>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</si>
  <si>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</si>
  <si>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</si>
  <si>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</si>
  <si>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</si>
  <si>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</si>
  <si>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</si>
  <si>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</si>
  <si>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</si>
  <si>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</si>
  <si>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</si>
  <si>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</si>
  <si>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</si>
  <si>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</si>
  <si>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</si>
  <si>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</si>
  <si>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</si>
  <si>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</si>
  <si>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</si>
  <si>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</si>
  <si>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</si>
  <si>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</si>
  <si>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</si>
  <si>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</si>
  <si>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</si>
  <si>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</si>
  <si>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</si>
  <si>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</si>
  <si>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</si>
  <si>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</si>
  <si>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</si>
  <si>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</si>
  <si>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</si>
  <si>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</si>
  <si>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</si>
  <si>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</si>
  <si>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</si>
  <si>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</si>
  <si>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</si>
  <si>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</si>
  <si>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</si>
  <si>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</si>
  <si>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</si>
  <si>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</si>
  <si>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</si>
  <si>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</si>
  <si>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</si>
  <si>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</si>
  <si>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</si>
  <si>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</si>
  <si>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</si>
  <si>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</si>
  <si>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</si>
  <si>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</si>
  <si>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</si>
  <si>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</si>
  <si>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</si>
  <si>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</si>
  <si>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</si>
  <si>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</si>
  <si>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</si>
  <si>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</si>
  <si>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</si>
  <si>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</si>
  <si>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</si>
  <si>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</si>
  <si>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</si>
  <si>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</si>
  <si>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</si>
  <si>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</si>
  <si>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</si>
  <si>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</si>
  <si>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</si>
  <si>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</si>
  <si>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</si>
  <si>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</si>
  <si>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</si>
  <si>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</si>
  <si>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</si>
  <si>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</si>
  <si>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</si>
  <si>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</si>
  <si>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</si>
  <si>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</si>
  <si>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</si>
  <si>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</si>
  <si>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</si>
  <si>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</si>
  <si>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</si>
  <si>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</si>
  <si>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</si>
  <si>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</si>
  <si>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</si>
  <si>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</si>
  <si>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</si>
  <si>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</si>
  <si>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</si>
  <si>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</si>
  <si>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</si>
  <si>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</si>
  <si>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</si>
  <si>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</si>
  <si>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</si>
  <si>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</si>
  <si>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</si>
  <si>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</si>
  <si>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</si>
  <si>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</si>
  <si>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</si>
  <si>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</si>
  <si>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</si>
  <si>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</si>
  <si>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</si>
  <si>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</si>
  <si>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</si>
  <si>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</si>
  <si>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</si>
  <si>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</si>
  <si>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</si>
  <si>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</si>
  <si>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</si>
  <si>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</si>
  <si>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</si>
  <si>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</si>
  <si>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</si>
  <si>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</si>
  <si>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</si>
  <si>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</si>
  <si>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</si>
  <si>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</si>
  <si>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</si>
  <si>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</si>
  <si>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</si>
  <si>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</si>
  <si>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</si>
  <si>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</si>
  <si>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</si>
  <si>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</si>
  <si>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</si>
  <si>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</si>
  <si>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</si>
  <si>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</si>
  <si>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</si>
  <si>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</si>
  <si>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</si>
  <si>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</si>
  <si>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</si>
  <si>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</si>
  <si>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</si>
  <si>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</si>
  <si>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</si>
  <si>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</si>
  <si>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</si>
  <si>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</si>
  <si>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</si>
  <si>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</si>
  <si>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</si>
  <si>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</si>
  <si>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</si>
  <si>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</si>
  <si>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</si>
  <si>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</si>
  <si>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</si>
  <si>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</si>
  <si>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</si>
  <si>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</si>
  <si>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</si>
  <si>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</si>
  <si>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</si>
  <si>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</si>
  <si>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</si>
  <si>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</si>
  <si>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</si>
  <si>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</si>
  <si>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</si>
  <si>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</si>
  <si>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</si>
  <si>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</si>
  <si>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</si>
  <si>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</si>
  <si>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</si>
  <si>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</si>
  <si>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</si>
  <si>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</si>
  <si>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</si>
  <si>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</si>
  <si>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</si>
  <si>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</si>
  <si>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</si>
  <si>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</si>
  <si>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</si>
  <si>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</si>
  <si>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</si>
  <si>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</si>
  <si>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</si>
  <si>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</si>
  <si>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</si>
  <si>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</si>
  <si>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</si>
  <si>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</si>
  <si>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</si>
  <si>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</si>
  <si>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</si>
  <si>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</si>
  <si>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</si>
  <si>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</si>
  <si>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</si>
  <si>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</si>
  <si>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</si>
  <si>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</si>
  <si>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</si>
  <si>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</si>
  <si>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</si>
  <si>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</si>
  <si>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</si>
  <si>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</si>
  <si>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</si>
  <si>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</si>
  <si>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</si>
  <si>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</si>
  <si>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</si>
  <si>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</si>
  <si>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</si>
  <si>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</si>
  <si>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</si>
  <si>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</si>
  <si>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</si>
  <si>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</si>
  <si>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</si>
  <si>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</si>
  <si>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</si>
  <si>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</si>
  <si>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</si>
  <si>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</si>
  <si>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</si>
  <si>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</si>
  <si>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</si>
  <si>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</si>
  <si>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</si>
  <si>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</si>
  <si>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</si>
  <si>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</si>
  <si>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</si>
  <si>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</si>
  <si>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</si>
  <si>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</si>
  <si>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</si>
  <si>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</si>
  <si>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</si>
  <si>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</si>
  <si>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</si>
  <si>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</si>
  <si>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</si>
  <si>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</si>
  <si>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</si>
  <si>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</si>
  <si>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</si>
  <si>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</si>
  <si>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</si>
  <si>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</si>
  <si>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</si>
  <si>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</si>
  <si>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</si>
  <si>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</si>
  <si>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</si>
  <si>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</si>
  <si>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</si>
  <si>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</si>
  <si>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</si>
  <si>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</si>
  <si>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</si>
  <si>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</si>
  <si>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</si>
  <si>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</si>
  <si>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</si>
  <si>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</si>
  <si>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</si>
  <si>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</si>
  <si>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</si>
  <si>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</si>
  <si>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</si>
  <si>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</si>
  <si>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</si>
  <si>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</si>
  <si>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</si>
  <si>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</si>
  <si>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</si>
  <si>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</si>
  <si>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</si>
  <si>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</si>
  <si>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</si>
  <si>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</si>
  <si>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</si>
  <si>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</si>
  <si>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</si>
  <si>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</si>
  <si>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</si>
  <si>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</si>
  <si>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</si>
  <si>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</si>
  <si>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</si>
  <si>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</si>
  <si>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</si>
  <si>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</si>
  <si>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</si>
  <si>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</si>
  <si>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</si>
  <si>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</si>
  <si>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</si>
  <si>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</si>
  <si>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</si>
  <si>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</si>
  <si>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</si>
  <si>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</si>
  <si>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</si>
  <si>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</si>
  <si>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</si>
  <si>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</si>
  <si>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</si>
  <si>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</si>
  <si>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</si>
  <si>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</si>
  <si>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</si>
  <si>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</si>
  <si>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</si>
  <si>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</si>
  <si>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</si>
  <si>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</si>
  <si>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</si>
  <si>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</si>
  <si>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</si>
  <si>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</si>
  <si>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</si>
  <si>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</si>
  <si>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</si>
  <si>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</si>
  <si>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</si>
  <si>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</si>
  <si>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</si>
  <si>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</si>
  <si>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</si>
  <si>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</si>
  <si>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</si>
  <si>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</si>
  <si>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</si>
  <si>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</si>
  <si>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</si>
  <si>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</si>
  <si>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</si>
  <si>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</si>
  <si>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</si>
  <si>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</si>
  <si>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</si>
  <si>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</si>
  <si>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</si>
  <si>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</si>
  <si>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</si>
  <si>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</si>
  <si>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</si>
  <si>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</si>
  <si>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</si>
  <si>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</si>
  <si>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</si>
  <si>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</si>
  <si>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</si>
  <si>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</si>
  <si>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</si>
  <si>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</si>
  <si>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</si>
  <si>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</si>
  <si>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</si>
  <si>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</si>
  <si>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</si>
  <si>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</si>
  <si>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</si>
  <si>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</si>
  <si>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</si>
  <si>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</si>
  <si>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</si>
  <si>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</si>
  <si>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</si>
  <si>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</si>
  <si>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</si>
  <si>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</si>
  <si>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</si>
  <si>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</si>
  <si>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</si>
  <si>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</si>
  <si>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</si>
  <si>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</si>
  <si>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</si>
  <si>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</si>
  <si>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</si>
  <si>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</si>
  <si>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</si>
  <si>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</si>
  <si>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</si>
  <si>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</si>
  <si>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</si>
  <si>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</si>
  <si>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</si>
  <si>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</si>
  <si>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</si>
  <si>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</si>
  <si>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</si>
  <si>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</si>
  <si>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</si>
  <si>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</si>
  <si>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</si>
  <si>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</si>
  <si>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</si>
  <si>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</si>
  <si>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</si>
  <si>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</si>
  <si>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</si>
  <si>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</si>
  <si>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</si>
  <si>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</si>
  <si>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</si>
  <si>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</si>
  <si>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</si>
  <si>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</si>
  <si>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</si>
  <si>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</si>
  <si>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</si>
  <si>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</si>
  <si>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</si>
  <si>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</si>
  <si>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</si>
  <si>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</si>
  <si>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</si>
  <si>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</si>
  <si>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</si>
  <si>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</si>
  <si>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</si>
  <si>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</si>
  <si>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</si>
  <si>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</si>
  <si>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</si>
  <si>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</si>
  <si>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</si>
  <si>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</si>
  <si>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</si>
  <si>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</si>
  <si>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</si>
  <si>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</si>
  <si>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</si>
  <si>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</si>
  <si>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</si>
  <si>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</si>
  <si>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</si>
  <si>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</si>
  <si>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</si>
  <si>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</si>
  <si>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</si>
  <si>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</si>
  <si>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</si>
  <si>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</si>
  <si>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</si>
  <si>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</si>
  <si>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</si>
  <si>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</si>
  <si>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</si>
  <si>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</si>
  <si>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</si>
  <si>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</si>
  <si>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</si>
  <si>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</si>
  <si>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</si>
  <si>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</si>
  <si>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</si>
  <si>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</si>
  <si>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</si>
  <si>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</si>
  <si>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</si>
  <si>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</si>
  <si>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</si>
  <si>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</si>
  <si>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</si>
  <si>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</si>
  <si>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</si>
  <si>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</si>
  <si>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</si>
  <si>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</si>
  <si>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</si>
  <si>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</si>
  <si>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</si>
  <si>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</si>
  <si>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</si>
  <si>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</si>
  <si>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</si>
  <si>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</si>
  <si>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</si>
  <si>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</si>
  <si>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</si>
  <si>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</si>
  <si>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</si>
  <si>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</si>
  <si>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</si>
  <si>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</si>
  <si>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</si>
  <si>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</si>
  <si>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</si>
  <si>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</si>
  <si>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</si>
  <si>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</si>
  <si>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</si>
  <si>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</si>
  <si>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</si>
  <si>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</si>
  <si>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</si>
  <si>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</si>
  <si>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</si>
  <si>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</si>
  <si>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</si>
  <si>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</si>
  <si>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</si>
  <si>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</si>
  <si>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</si>
  <si>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</si>
  <si>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</si>
  <si>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</si>
  <si>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</si>
  <si>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</si>
  <si>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</si>
  <si>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</si>
  <si>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</si>
  <si>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</si>
  <si>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</si>
  <si>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</si>
  <si>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</si>
  <si>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</si>
  <si>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</si>
  <si>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</si>
  <si>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</si>
  <si>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</si>
  <si>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</si>
  <si>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</si>
  <si>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</si>
  <si>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</si>
  <si>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</si>
  <si>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</si>
  <si>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</si>
  <si>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</si>
  <si>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</si>
  <si>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</si>
  <si>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</si>
  <si>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</si>
  <si>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</si>
  <si>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</si>
  <si>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</si>
  <si>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</si>
  <si>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</si>
  <si>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</si>
  <si>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</si>
  <si>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</si>
  <si>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</si>
  <si>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</si>
  <si>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</si>
  <si>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</si>
  <si>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</si>
  <si>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</si>
  <si>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</si>
  <si>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</si>
  <si>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</si>
  <si>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</si>
  <si>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</si>
  <si>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</si>
  <si>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</si>
  <si>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</si>
  <si>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</si>
  <si>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</si>
  <si>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</si>
  <si>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</si>
  <si>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</si>
  <si>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</si>
  <si>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</si>
  <si>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</si>
  <si>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</si>
  <si>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</si>
  <si>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</si>
  <si>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</si>
  <si>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</si>
  <si>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</si>
  <si>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</si>
  <si>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</si>
  <si>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</si>
  <si>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</si>
  <si>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</si>
  <si>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</si>
  <si>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</si>
  <si>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</si>
  <si>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</si>
  <si>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</si>
  <si>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</si>
  <si>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</si>
  <si>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</si>
  <si>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</si>
  <si>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</si>
  <si>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</si>
  <si>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</si>
  <si>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</si>
  <si>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</si>
  <si>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</si>
  <si>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</si>
  <si>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</si>
  <si>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</si>
  <si>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</si>
  <si>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</si>
  <si>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</si>
  <si>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</si>
  <si>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</si>
  <si>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</si>
  <si>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</si>
  <si>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</si>
  <si>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</si>
  <si>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</si>
  <si>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</si>
  <si>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</si>
  <si>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</si>
  <si>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</si>
  <si>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</si>
  <si>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</si>
  <si>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</si>
  <si>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</si>
  <si>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</si>
  <si>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</si>
  <si>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</si>
  <si>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</si>
  <si>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</si>
  <si>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</si>
  <si>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</si>
  <si>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</si>
  <si>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</si>
  <si>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</si>
  <si>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</si>
  <si>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</si>
  <si>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</si>
  <si>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</si>
  <si>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</si>
  <si>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</si>
  <si>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</si>
  <si>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</si>
  <si>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</si>
  <si>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</si>
  <si>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</si>
  <si>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</si>
  <si>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</si>
  <si>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</si>
  <si>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</si>
  <si>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</si>
  <si>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</si>
  <si>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</si>
  <si>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</si>
  <si>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</si>
  <si>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</si>
  <si>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</si>
  <si>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</si>
  <si>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</si>
  <si>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</si>
  <si>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</si>
  <si>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</si>
  <si>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</si>
  <si>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</si>
  <si>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</si>
  <si>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</si>
  <si>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</si>
  <si>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</si>
  <si>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</si>
  <si>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</si>
  <si>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</si>
  <si>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</si>
  <si>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</si>
  <si>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</si>
  <si>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</si>
  <si>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</si>
  <si>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</si>
  <si>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</si>
  <si>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</si>
  <si>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</si>
  <si>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</si>
  <si>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</si>
  <si>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</si>
  <si>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</si>
  <si>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</si>
  <si>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</si>
  <si>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</si>
  <si>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</si>
  <si>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</si>
  <si>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</si>
  <si>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</si>
  <si>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</si>
  <si>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</si>
  <si>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</si>
  <si>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</si>
  <si>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</si>
  <si>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</si>
  <si>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</si>
  <si>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</si>
  <si>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</si>
  <si>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</si>
  <si>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</si>
  <si>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</si>
  <si>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</si>
  <si>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</si>
  <si>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</si>
  <si>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</si>
  <si>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</si>
  <si>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</si>
  <si>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</si>
  <si>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</si>
  <si>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</si>
  <si>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</si>
  <si>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</si>
  <si>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</si>
  <si>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</si>
  <si>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</si>
  <si>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</si>
  <si>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</si>
  <si>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</si>
  <si>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</si>
  <si>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</si>
  <si>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</si>
  <si>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</si>
  <si>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</si>
  <si>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</si>
  <si>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</si>
  <si>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</si>
  <si>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</si>
  <si>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</si>
  <si>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</si>
  <si>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</si>
  <si>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</si>
  <si>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</si>
  <si>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</si>
  <si>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</si>
  <si>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</si>
  <si>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</si>
  <si>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</si>
  <si>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</si>
  <si>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</si>
  <si>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</si>
  <si>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</si>
  <si>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</si>
  <si>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</si>
  <si>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</si>
  <si>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</si>
  <si>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</si>
  <si>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</si>
  <si>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</si>
  <si>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</si>
  <si>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</si>
  <si>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</si>
  <si>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</si>
  <si>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</si>
  <si>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</si>
  <si>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</si>
  <si>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</si>
  <si>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</si>
  <si>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</si>
  <si>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</si>
  <si>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</si>
  <si>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</si>
  <si>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</si>
  <si>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</si>
  <si>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</si>
  <si>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</si>
  <si>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</si>
  <si>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</si>
  <si>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</si>
  <si>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</si>
  <si>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</si>
  <si>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</si>
  <si>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</si>
  <si>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</si>
  <si>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</si>
  <si>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</si>
  <si>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</si>
  <si>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</si>
  <si>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</si>
  <si>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</si>
  <si>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</si>
  <si>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</si>
  <si>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</si>
  <si>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</si>
  <si>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</si>
  <si>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</si>
  <si>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</si>
  <si>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</si>
  <si>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</si>
  <si>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</si>
  <si>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</si>
  <si>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</si>
  <si>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</si>
  <si>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</si>
  <si>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</si>
  <si>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</si>
  <si>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</si>
  <si>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</si>
  <si>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</si>
  <si>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</si>
  <si>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</si>
  <si>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</si>
  <si>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</si>
  <si>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</si>
  <si>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</si>
  <si>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</si>
  <si>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</si>
  <si>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</si>
  <si>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</si>
  <si>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</si>
  <si>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</si>
  <si>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</si>
  <si>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</si>
  <si>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</si>
  <si>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</si>
  <si>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</si>
  <si>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</si>
  <si>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</si>
  <si>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</si>
  <si>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</si>
  <si>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</si>
  <si>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</si>
  <si>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</si>
  <si>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</si>
  <si>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</si>
  <si>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</si>
  <si>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</si>
  <si>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</si>
  <si>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</si>
  <si>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</si>
  <si>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</si>
  <si>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</si>
  <si>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</si>
  <si>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</si>
  <si>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</si>
  <si>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</si>
  <si>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</si>
  <si>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</si>
  <si>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</si>
  <si>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</si>
  <si>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</si>
  <si>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</si>
  <si>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</si>
  <si>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</si>
  <si>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</si>
  <si>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</si>
  <si>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</si>
  <si>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</si>
  <si>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</si>
  <si>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</si>
  <si>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</si>
  <si>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</si>
  <si>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</si>
  <si>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</si>
  <si>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</si>
  <si>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</si>
  <si>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</si>
  <si>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</si>
  <si>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</si>
  <si>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</si>
  <si>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</si>
  <si>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</si>
  <si>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</si>
  <si>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</si>
  <si>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</si>
  <si>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</si>
  <si>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</si>
  <si>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</si>
  <si>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</si>
  <si>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</si>
  <si>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</si>
  <si>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</si>
  <si>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</si>
  <si>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</si>
  <si>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</si>
  <si>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</si>
  <si>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</si>
  <si>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</si>
  <si>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</si>
  <si>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</si>
  <si>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</si>
  <si>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</si>
  <si>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</si>
  <si>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</si>
  <si>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</si>
  <si>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</si>
  <si>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</si>
  <si>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</si>
  <si>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</si>
  <si>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</si>
  <si>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</si>
  <si>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</si>
  <si>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</si>
  <si>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</si>
  <si>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</si>
  <si>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</si>
  <si>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</si>
  <si>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</si>
  <si>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</si>
  <si>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</si>
  <si>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</si>
  <si>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</si>
  <si>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</si>
  <si>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</si>
  <si>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</si>
  <si>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</si>
  <si>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</si>
  <si>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</si>
  <si>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</si>
  <si>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</si>
  <si>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</si>
  <si>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</si>
  <si>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</si>
  <si>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</si>
  <si>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</si>
  <si>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</si>
  <si>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</si>
  <si>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</si>
  <si>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</si>
  <si>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</si>
  <si>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</si>
  <si>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</si>
  <si>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</si>
  <si>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</si>
  <si>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</si>
  <si>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</si>
  <si>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</si>
  <si>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</si>
  <si>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</si>
  <si>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</si>
  <si>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</si>
  <si>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</si>
  <si>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</si>
  <si>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</si>
  <si>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</si>
  <si>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</si>
  <si>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</si>
  <si>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</si>
  <si>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</si>
  <si>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</si>
  <si>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</si>
  <si>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</si>
  <si>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</si>
  <si>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</si>
  <si>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</si>
  <si>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</si>
  <si>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</si>
  <si>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</si>
  <si>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</si>
  <si>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</si>
  <si>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</si>
  <si>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</si>
  <si>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</si>
  <si>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</si>
  <si>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</si>
  <si>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</si>
  <si>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</si>
  <si>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</si>
  <si>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</si>
  <si>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</si>
  <si>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</si>
  <si>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</si>
  <si>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</si>
  <si>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</si>
  <si>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</si>
  <si>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</si>
  <si>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</si>
  <si>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</si>
  <si>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</si>
  <si>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</si>
  <si>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</si>
  <si>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</si>
  <si>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</si>
  <si>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</si>
  <si>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</si>
  <si>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</si>
  <si>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</si>
  <si>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</si>
  <si>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</si>
  <si>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</si>
  <si>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</si>
  <si>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</si>
  <si>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</si>
  <si>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</si>
  <si>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</si>
  <si>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</si>
  <si>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</si>
  <si>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</si>
  <si>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</si>
  <si>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</si>
  <si>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</si>
  <si>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</si>
  <si>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</si>
  <si>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</si>
  <si>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</si>
  <si>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</si>
  <si>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</si>
  <si>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</si>
  <si>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</si>
  <si>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</si>
  <si>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</si>
  <si>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</si>
  <si>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</si>
  <si>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</si>
  <si>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</si>
  <si>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</si>
  <si>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</si>
  <si>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</si>
  <si>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</si>
  <si>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</si>
  <si>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</si>
  <si>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</si>
  <si>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</si>
  <si>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</si>
  <si>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</si>
  <si>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</si>
  <si>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</si>
  <si>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</si>
  <si>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</si>
  <si>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</si>
  <si>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</si>
  <si>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</si>
  <si>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</si>
  <si>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</si>
  <si>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</si>
  <si>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</si>
  <si>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</si>
  <si>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</si>
  <si>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</si>
  <si>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</si>
  <si>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</si>
  <si>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</si>
  <si>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</si>
  <si>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</si>
  <si>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</si>
  <si>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</si>
  <si>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</si>
  <si>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</si>
  <si>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</si>
  <si>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</si>
  <si>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</si>
  <si>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</si>
  <si>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</si>
  <si>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</si>
  <si>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</si>
  <si>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</si>
  <si>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</si>
  <si>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</si>
  <si>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</si>
  <si>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</si>
  <si>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</si>
  <si>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</si>
  <si>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</si>
  <si>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</si>
  <si>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</si>
  <si>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</si>
  <si>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</si>
  <si>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</si>
  <si>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</si>
  <si>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</si>
  <si>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</si>
  <si>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</si>
  <si>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</si>
  <si>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</si>
  <si>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</si>
  <si>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</si>
  <si>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</si>
  <si>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</si>
  <si>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</si>
  <si>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</si>
  <si>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</si>
  <si>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</si>
  <si>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</si>
  <si>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</si>
  <si>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</si>
  <si>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</si>
  <si>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</si>
  <si>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</si>
  <si>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</si>
  <si>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</si>
  <si>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</si>
  <si>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</si>
  <si>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</si>
  <si>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</si>
  <si>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</si>
  <si>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</si>
  <si>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</si>
  <si>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</si>
  <si>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</si>
  <si>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</si>
  <si>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</si>
  <si>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</si>
  <si>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</si>
  <si>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</si>
  <si>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</si>
  <si>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</si>
  <si>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</si>
  <si>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</si>
  <si>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</si>
  <si>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</si>
  <si>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</si>
  <si>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</si>
  <si>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</si>
  <si>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</si>
  <si>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</si>
  <si>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</si>
  <si>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</si>
  <si>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</si>
  <si>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</si>
  <si>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</si>
  <si>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</si>
  <si>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</si>
  <si>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</si>
  <si>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</si>
  <si>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</si>
  <si>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</si>
  <si>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</si>
  <si>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</si>
  <si>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</si>
  <si>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</si>
  <si>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</si>
  <si>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</si>
  <si>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</si>
  <si>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</si>
  <si>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</si>
  <si>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</si>
  <si>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</si>
  <si>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</si>
  <si>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</si>
  <si>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</si>
  <si>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</si>
  <si>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</si>
  <si>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</si>
  <si>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</si>
  <si>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</si>
  <si>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</si>
  <si>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</si>
  <si>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</si>
  <si>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</si>
  <si>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</si>
  <si>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</si>
  <si>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</si>
  <si>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</si>
  <si>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</si>
  <si>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</si>
  <si>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</si>
  <si>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</si>
  <si>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</si>
  <si>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</si>
  <si>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</si>
  <si>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</si>
  <si>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</si>
  <si>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</si>
  <si>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</si>
  <si>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</si>
  <si>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</si>
  <si>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</si>
  <si>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</si>
  <si>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</si>
  <si>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</si>
  <si>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</si>
  <si>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</si>
  <si>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</si>
  <si>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</si>
  <si>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</si>
  <si>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</si>
  <si>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</si>
  <si>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</si>
  <si>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</si>
  <si>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</si>
  <si>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</si>
  <si>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</si>
  <si>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</si>
  <si>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</si>
  <si>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</si>
  <si>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</si>
  <si>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</si>
  <si>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</si>
  <si>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</si>
  <si>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</si>
  <si>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</si>
  <si>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</si>
  <si>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</si>
  <si>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</si>
  <si>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</si>
  <si>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</si>
  <si>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</si>
  <si>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</si>
  <si>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</si>
  <si>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</si>
  <si>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</si>
  <si>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</si>
  <si>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</si>
  <si>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</si>
  <si>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</si>
  <si>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</si>
  <si>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</si>
  <si>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</si>
  <si>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</si>
  <si>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</si>
  <si>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</si>
  <si>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</si>
  <si>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</si>
  <si>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</si>
  <si>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</si>
  <si>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</si>
  <si>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</si>
  <si>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</si>
  <si>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</si>
  <si>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</si>
  <si>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</si>
  <si>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</si>
  <si>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</si>
  <si>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</si>
  <si>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</si>
  <si>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</si>
  <si>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</si>
  <si>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</si>
  <si>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</si>
  <si>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</si>
  <si>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</si>
  <si>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</si>
  <si>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</si>
  <si>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</si>
  <si>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</si>
  <si>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</si>
  <si>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</si>
  <si>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</si>
  <si>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</si>
  <si>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</si>
  <si>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</si>
  <si>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</si>
  <si>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</si>
  <si>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</si>
  <si>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</si>
  <si>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</si>
  <si>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</si>
  <si>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</si>
  <si>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</si>
  <si>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</si>
  <si>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</si>
  <si>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</si>
  <si>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</si>
  <si>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</si>
  <si>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</si>
  <si>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</si>
  <si>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</si>
  <si>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</si>
  <si>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</si>
  <si>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</si>
  <si>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</si>
  <si>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</si>
  <si>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</si>
  <si>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</si>
  <si>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</si>
  <si>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</si>
  <si>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</si>
  <si>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</si>
  <si>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</si>
  <si>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</si>
  <si>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</si>
  <si>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</si>
  <si>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</si>
  <si>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</si>
  <si>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</si>
  <si>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</si>
  <si>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</si>
  <si>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</si>
  <si>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</si>
  <si>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</si>
  <si>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</si>
  <si>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</si>
  <si>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</si>
  <si>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</si>
  <si>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</si>
  <si>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</si>
  <si>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</si>
  <si>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</si>
  <si>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</si>
  <si>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</si>
  <si>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</si>
  <si>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</si>
  <si>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</si>
  <si>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</si>
  <si>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</si>
  <si>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</si>
  <si>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</si>
  <si>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</si>
  <si>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</si>
  <si>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</si>
  <si>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</si>
  <si>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</si>
  <si>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</si>
  <si>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</si>
  <si>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</si>
  <si>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</si>
  <si>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</si>
  <si>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</si>
  <si>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</si>
  <si>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</si>
  <si>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</si>
  <si>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</si>
  <si>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</si>
  <si>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</si>
  <si>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</si>
  <si>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</si>
  <si>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</si>
  <si>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</si>
  <si>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</si>
  <si>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</si>
  <si>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</si>
  <si>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</si>
  <si>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</si>
  <si>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</si>
  <si>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</si>
  <si>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</si>
  <si>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</si>
  <si>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</si>
  <si>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</si>
  <si>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</si>
  <si>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</si>
  <si>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</si>
  <si>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</si>
  <si>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</si>
  <si>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</si>
  <si>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</si>
  <si>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</si>
  <si>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</si>
  <si>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</si>
  <si>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</si>
  <si>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</si>
  <si>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</si>
  <si>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</si>
  <si>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</si>
  <si>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</si>
  <si>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</si>
  <si>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</si>
  <si>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</si>
  <si>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</si>
  <si>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</si>
  <si>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</si>
  <si>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</si>
  <si>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</si>
  <si>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</si>
  <si>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</si>
  <si>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</si>
  <si>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</si>
  <si>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</si>
  <si>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</si>
  <si>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</si>
  <si>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</si>
  <si>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</si>
  <si>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</si>
  <si>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</si>
  <si>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</si>
  <si>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</si>
  <si>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</si>
  <si>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</si>
  <si>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</si>
  <si>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</si>
  <si>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</si>
  <si>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</si>
  <si>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</si>
  <si>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</si>
  <si>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</si>
  <si>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</si>
  <si>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</si>
  <si>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</si>
  <si>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</si>
  <si>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</si>
  <si>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</si>
  <si>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</si>
  <si>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</si>
  <si>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</si>
  <si>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</si>
  <si>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</si>
  <si>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</si>
  <si>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</si>
  <si>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</si>
  <si>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</si>
  <si>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</si>
  <si>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</si>
  <si>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</si>
  <si>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</si>
  <si>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</si>
  <si>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</si>
  <si>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</si>
  <si>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</si>
  <si>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</si>
  <si>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</si>
  <si>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</si>
  <si>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</si>
  <si>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</si>
  <si>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</si>
  <si>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</si>
  <si>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</si>
  <si>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</si>
  <si>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</si>
  <si>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</si>
  <si>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</si>
  <si>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</si>
  <si>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</si>
  <si>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</si>
  <si>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</si>
  <si>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</si>
  <si>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</si>
  <si>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</si>
  <si>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</si>
  <si>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</si>
  <si>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</si>
  <si>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</si>
  <si>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</si>
  <si>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</si>
  <si>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</si>
  <si>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</si>
  <si>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</si>
  <si>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</si>
  <si>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</si>
  <si>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</si>
  <si>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</si>
  <si>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</si>
  <si>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</si>
  <si>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</si>
  <si>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</si>
  <si>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</si>
  <si>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</si>
  <si>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</si>
  <si>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</si>
  <si>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</si>
  <si>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</si>
  <si>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</si>
  <si>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</si>
  <si>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</si>
  <si>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</si>
  <si>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</si>
  <si>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</si>
  <si>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</si>
  <si>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</si>
  <si>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</si>
  <si>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</si>
  <si>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</si>
  <si>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</si>
  <si>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</si>
  <si>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</si>
  <si>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</si>
  <si>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</si>
  <si>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</si>
  <si>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</si>
  <si>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</si>
  <si>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</si>
  <si>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</si>
  <si>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</si>
  <si>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</si>
  <si>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</si>
  <si>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</si>
  <si>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</si>
  <si>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</si>
  <si>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</si>
  <si>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</si>
  <si>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</si>
  <si>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</si>
  <si>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</si>
  <si>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</si>
  <si>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</si>
  <si>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</si>
  <si>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</si>
  <si>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</si>
  <si>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</si>
  <si>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</si>
  <si>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</si>
  <si>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</si>
  <si>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</si>
  <si>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</si>
  <si>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</si>
  <si>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</si>
  <si>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</si>
  <si>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</si>
  <si>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</si>
  <si>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</si>
  <si>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</si>
  <si>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</si>
  <si>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</si>
  <si>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</si>
  <si>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</si>
  <si>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</si>
  <si>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</si>
  <si>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</si>
  <si>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</si>
  <si>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</si>
  <si>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</si>
  <si>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</si>
  <si>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</si>
  <si>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</si>
  <si>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</si>
  <si>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</si>
  <si>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</si>
  <si>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</si>
  <si>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</si>
  <si>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</si>
  <si>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</si>
  <si>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</si>
  <si>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</si>
  <si>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</si>
  <si>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</si>
  <si>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</si>
  <si>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</si>
  <si>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</si>
  <si>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</si>
  <si>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</si>
  <si>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</si>
  <si>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</si>
  <si>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</si>
  <si>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</si>
  <si>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</si>
  <si>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</si>
  <si>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</si>
  <si>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</si>
  <si>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</si>
  <si>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</si>
  <si>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</si>
  <si>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</si>
  <si>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</si>
  <si>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</si>
  <si>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</si>
  <si>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</si>
  <si>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</si>
  <si>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</si>
  <si>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</si>
  <si>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</si>
  <si>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</si>
  <si>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</si>
  <si>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</si>
  <si>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</si>
  <si>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</si>
  <si>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</si>
  <si>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</si>
  <si>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</si>
  <si>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</si>
  <si>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</si>
  <si>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</si>
  <si>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</si>
  <si>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</si>
  <si>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</si>
  <si>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</si>
  <si>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</si>
  <si>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</si>
  <si>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</si>
  <si>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</si>
  <si>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</si>
  <si>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</si>
  <si>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</si>
  <si>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</si>
  <si>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</si>
  <si>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</si>
  <si>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</si>
  <si>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</si>
  <si>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</si>
  <si>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</si>
  <si>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</si>
  <si>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</si>
  <si>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</si>
  <si>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</si>
  <si>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</si>
  <si>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</si>
  <si>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</si>
  <si>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</si>
  <si>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</si>
  <si>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</si>
  <si>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</si>
  <si>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</si>
  <si>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</si>
  <si>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</si>
  <si>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</si>
  <si>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</si>
  <si>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</si>
  <si>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</si>
  <si>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</si>
  <si>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</si>
  <si>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</si>
  <si>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</si>
  <si>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</si>
  <si>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</si>
  <si>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</si>
  <si>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</si>
  <si>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</si>
  <si>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</si>
  <si>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</si>
  <si>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</si>
  <si>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</si>
  <si>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</si>
  <si>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</si>
  <si>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</si>
  <si>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</si>
  <si>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</si>
  <si>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</si>
  <si>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</si>
  <si>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</si>
  <si>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</si>
  <si>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</si>
  <si>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</si>
  <si>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</si>
  <si>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</si>
  <si>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</si>
  <si>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</si>
  <si>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</si>
  <si>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</si>
  <si>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</si>
  <si>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</si>
  <si>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</si>
  <si>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</si>
  <si>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</si>
  <si>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</si>
  <si>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</si>
  <si>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</si>
  <si>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</si>
  <si>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</si>
  <si>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</si>
  <si>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</si>
  <si>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</si>
  <si>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</si>
  <si>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</si>
  <si>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</si>
  <si>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</si>
  <si>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</si>
  <si>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</si>
  <si>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</si>
  <si>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</si>
  <si>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</si>
  <si>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</si>
  <si>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</si>
  <si>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</si>
  <si>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</si>
  <si>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</si>
  <si>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</si>
  <si>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</si>
  <si>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</si>
  <si>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</si>
  <si>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</si>
  <si>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</si>
  <si>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</si>
  <si>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</si>
  <si>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</si>
  <si>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</si>
  <si>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</si>
  <si>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</si>
  <si>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</si>
  <si>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</si>
  <si>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</si>
  <si>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</si>
  <si>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</si>
  <si>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</si>
  <si>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</si>
  <si>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</si>
  <si>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</si>
  <si>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</si>
  <si>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</si>
  <si>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</si>
  <si>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</si>
  <si>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</si>
  <si>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</si>
  <si>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</si>
  <si>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</si>
  <si>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</si>
  <si>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</si>
  <si>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</si>
  <si>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</si>
  <si>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</si>
  <si>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</si>
  <si>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</si>
  <si>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</si>
  <si>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</si>
  <si>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</si>
  <si>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</si>
  <si>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</si>
  <si>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</si>
  <si>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</si>
  <si>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</si>
  <si>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</si>
  <si>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</si>
  <si>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</si>
  <si>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</si>
  <si>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</si>
  <si>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</si>
  <si>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</si>
  <si>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</si>
  <si>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</si>
  <si>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</si>
  <si>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</si>
  <si>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</si>
  <si>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</si>
  <si>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</si>
  <si>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</si>
  <si>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</si>
  <si>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</si>
  <si>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</si>
  <si>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</si>
  <si>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</si>
  <si>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</si>
  <si>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</si>
  <si>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</si>
  <si>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</si>
  <si>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</si>
  <si>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</si>
  <si>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</si>
  <si>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</si>
  <si>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</si>
  <si>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</si>
  <si>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</si>
  <si>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</si>
  <si>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</si>
  <si>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</si>
  <si>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</si>
  <si>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</si>
  <si>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</si>
  <si>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</si>
  <si>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</si>
  <si>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</si>
  <si>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</si>
  <si>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</si>
  <si>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</si>
  <si>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</si>
  <si>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</si>
  <si>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</si>
  <si>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</si>
  <si>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</si>
  <si>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</si>
  <si>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</si>
  <si>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</si>
  <si>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</si>
  <si>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</si>
  <si>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</si>
  <si>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</si>
  <si>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</si>
  <si>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</si>
  <si>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</si>
  <si>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</si>
  <si>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</si>
  <si>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</si>
  <si>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</si>
  <si>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</si>
  <si>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</si>
  <si>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</si>
  <si>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</si>
  <si>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</si>
  <si>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</si>
  <si>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</si>
  <si>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</si>
  <si>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</si>
  <si>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</si>
  <si>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</si>
  <si>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</si>
  <si>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</si>
  <si>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</si>
  <si>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</si>
  <si>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</si>
  <si>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</si>
  <si>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</si>
  <si>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</si>
  <si>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</si>
  <si>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</si>
  <si>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</si>
  <si>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</si>
  <si>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</si>
  <si>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</si>
  <si>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</si>
  <si>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</si>
  <si>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</si>
  <si>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</si>
  <si>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</si>
  <si>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</si>
  <si>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</si>
  <si>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</si>
  <si>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</si>
  <si>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</si>
  <si>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</si>
  <si>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</si>
  <si>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</si>
  <si>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</si>
  <si>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</si>
  <si>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</si>
  <si>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</si>
  <si>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</si>
  <si>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</si>
  <si>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</si>
  <si>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</si>
  <si>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</si>
  <si>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</si>
  <si>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</si>
  <si>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</si>
  <si>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</si>
  <si>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</si>
  <si>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</si>
  <si>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</si>
  <si>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</si>
  <si>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</si>
  <si>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</si>
  <si>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</si>
  <si>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</si>
  <si>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</si>
  <si>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</si>
  <si>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</si>
  <si>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</si>
  <si>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</si>
  <si>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</si>
  <si>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</si>
  <si>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</si>
  <si>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</si>
  <si>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</si>
  <si>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</si>
  <si>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</si>
  <si>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</si>
  <si>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</si>
  <si>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</si>
  <si>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</si>
  <si>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</si>
  <si>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</si>
  <si>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</si>
  <si>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</si>
  <si>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</si>
  <si>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</si>
  <si>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</si>
  <si>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</si>
  <si>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</si>
  <si>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</si>
  <si>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</si>
  <si>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</si>
  <si>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</si>
  <si>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</si>
  <si>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</si>
  <si>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</si>
  <si>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</si>
  <si>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</si>
  <si>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</si>
  <si>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</si>
  <si>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</si>
  <si>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</si>
  <si>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</si>
  <si>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</si>
  <si>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</si>
  <si>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</si>
  <si>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</si>
  <si>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</si>
  <si>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</si>
  <si>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</si>
  <si>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</si>
  <si>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</si>
  <si>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</si>
  <si>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</si>
  <si>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</si>
  <si>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</si>
  <si>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</si>
  <si>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</si>
  <si>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</si>
  <si>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</si>
  <si>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</si>
  <si>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</si>
  <si>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</si>
  <si>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</si>
  <si>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</si>
  <si>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</si>
  <si>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</si>
  <si>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</si>
  <si>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</si>
  <si>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</si>
  <si>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</si>
  <si>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</si>
  <si>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</si>
  <si>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</si>
  <si>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</si>
  <si>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</si>
  <si>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</si>
  <si>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</si>
  <si>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</si>
  <si>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</si>
  <si>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</si>
  <si>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</si>
  <si>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</si>
  <si>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</si>
  <si>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</si>
  <si>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</si>
  <si>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</si>
  <si>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</si>
  <si>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</si>
  <si>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</si>
  <si>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</si>
  <si>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</si>
  <si>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</si>
  <si>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</si>
  <si>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</si>
  <si>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</si>
  <si>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</si>
  <si>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</si>
  <si>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</si>
  <si>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</si>
  <si>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</si>
  <si>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</si>
  <si>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</si>
  <si>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</si>
  <si>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</si>
  <si>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</si>
  <si>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</si>
  <si>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</si>
  <si>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</si>
  <si>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</si>
  <si>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</si>
  <si>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</si>
  <si>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</si>
  <si>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</si>
  <si>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</si>
  <si>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</si>
  <si>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</si>
  <si>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</si>
  <si>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</si>
  <si>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</si>
  <si>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</si>
  <si>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</si>
  <si>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</si>
  <si>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</si>
  <si>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</si>
  <si>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</si>
  <si>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</si>
  <si>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</si>
  <si>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</si>
  <si>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</si>
  <si>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</si>
  <si>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</si>
  <si>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</si>
  <si>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</si>
  <si>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</si>
  <si>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</si>
  <si>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</si>
  <si>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</si>
  <si>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</si>
  <si>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</si>
  <si>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</si>
  <si>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</si>
  <si>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</si>
  <si>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</si>
  <si>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</si>
  <si>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</si>
  <si>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</si>
  <si>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</si>
  <si>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</si>
  <si>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</si>
  <si>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</si>
  <si>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</si>
  <si>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</si>
  <si>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</si>
  <si>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</si>
  <si>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</si>
  <si>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</si>
  <si>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</si>
  <si>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</si>
  <si>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</si>
  <si>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</si>
  <si>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</si>
  <si>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</si>
  <si>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</si>
  <si>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</si>
  <si>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</si>
  <si>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</si>
  <si>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</si>
  <si>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</si>
  <si>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</si>
  <si>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</si>
  <si>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</si>
  <si>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</si>
  <si>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</si>
  <si>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</si>
  <si>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</si>
  <si>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</si>
  <si>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</si>
  <si>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</si>
  <si>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</si>
  <si>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</si>
  <si>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</si>
  <si>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</si>
  <si>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</si>
  <si>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</si>
  <si>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</si>
  <si>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</si>
  <si>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</si>
  <si>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</si>
  <si>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</si>
  <si>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</si>
  <si>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</si>
  <si>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</si>
  <si>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</si>
  <si>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</si>
  <si>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</si>
  <si>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</si>
  <si>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</si>
  <si>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</si>
  <si>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</si>
  <si>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</si>
  <si>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</si>
  <si>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</si>
  <si>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</si>
  <si>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</si>
  <si>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</si>
  <si>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</si>
  <si>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</si>
  <si>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</si>
  <si>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</si>
  <si>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</si>
  <si>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</si>
  <si>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</si>
  <si>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</si>
  <si>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</si>
  <si>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</si>
  <si>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</si>
  <si>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</si>
  <si>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</si>
  <si>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</si>
  <si>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</si>
  <si>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</si>
  <si>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</si>
  <si>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</si>
  <si>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</si>
  <si>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</si>
  <si>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</si>
  <si>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</si>
  <si>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</si>
  <si>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</si>
  <si>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</si>
  <si>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</si>
  <si>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</si>
  <si>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</si>
  <si>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</si>
  <si>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</si>
  <si>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</si>
  <si>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</si>
  <si>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</si>
  <si>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</si>
  <si>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</si>
  <si>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</si>
  <si>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</si>
  <si>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</si>
  <si>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</si>
  <si>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</si>
  <si>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</si>
  <si>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</si>
  <si>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</si>
  <si>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</si>
  <si>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</si>
  <si>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</si>
  <si>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</si>
  <si>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</si>
  <si>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</si>
  <si>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</si>
  <si>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</si>
  <si>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</si>
  <si>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</si>
  <si>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</si>
  <si>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</si>
  <si>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</si>
  <si>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</si>
  <si>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</si>
  <si>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</si>
  <si>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</si>
  <si>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</si>
  <si>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</si>
  <si>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</si>
  <si>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</si>
  <si>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</si>
  <si>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</si>
  <si>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</si>
  <si>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</si>
  <si>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</si>
  <si>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</si>
  <si>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</si>
  <si>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</si>
  <si>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</si>
  <si>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</si>
  <si>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</si>
  <si>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</si>
  <si>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</si>
  <si>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</si>
  <si>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</si>
  <si>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</si>
  <si>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</si>
  <si>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</si>
  <si>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</si>
  <si>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</si>
  <si>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</si>
  <si>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</si>
  <si>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</si>
  <si>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</si>
  <si>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</si>
  <si>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</si>
  <si>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</si>
  <si>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</si>
  <si>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</si>
  <si>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</si>
  <si>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</si>
  <si>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</si>
  <si>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</si>
  <si>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</si>
  <si>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</si>
  <si>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</si>
  <si>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</si>
  <si>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</si>
  <si>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</si>
  <si>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</si>
  <si>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</si>
  <si>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</si>
  <si>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</si>
  <si>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</si>
  <si>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</si>
  <si>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</si>
  <si>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</si>
  <si>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</si>
  <si>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</si>
  <si>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</si>
  <si>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</si>
  <si>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</si>
  <si>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</si>
  <si>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</si>
  <si>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</si>
  <si>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</si>
  <si>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</si>
  <si>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</si>
  <si>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</si>
  <si>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</si>
  <si>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</si>
  <si>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</si>
  <si>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</si>
  <si>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</si>
  <si>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</si>
  <si>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</si>
  <si>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</si>
  <si>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</si>
  <si>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</si>
  <si>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</si>
  <si>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</si>
  <si>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</si>
  <si>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</si>
  <si>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</si>
  <si>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</si>
  <si>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</si>
  <si>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</si>
  <si>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</si>
  <si>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</si>
  <si>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</si>
  <si>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</si>
  <si>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</si>
  <si>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</si>
  <si>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</si>
  <si>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</si>
  <si>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</si>
  <si>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</si>
  <si>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</si>
  <si>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</si>
  <si>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</si>
  <si>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</si>
  <si>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</si>
  <si>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</si>
  <si>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</si>
  <si>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</si>
  <si>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</si>
  <si>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</si>
  <si>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</si>
  <si>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</si>
  <si>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</si>
  <si>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</si>
  <si>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</si>
  <si>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</si>
  <si>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</si>
  <si>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</si>
  <si>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</si>
  <si>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</si>
  <si>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</si>
  <si>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</si>
  <si>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</si>
  <si>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</si>
  <si>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</si>
  <si>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</si>
  <si>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</si>
  <si>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</si>
  <si>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</si>
  <si>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</si>
  <si>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</si>
  <si>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</si>
  <si>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</si>
  <si>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</si>
  <si>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</si>
  <si>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</si>
  <si>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</si>
  <si>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</si>
  <si>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</si>
  <si>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</si>
  <si>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</si>
  <si>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</si>
  <si>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</si>
  <si>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</si>
  <si>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</si>
  <si>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</si>
  <si>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</si>
  <si>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</si>
  <si>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</si>
  <si>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</si>
  <si>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</si>
  <si>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</si>
  <si>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</si>
  <si>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</si>
  <si>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</si>
  <si>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</si>
  <si>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</si>
  <si>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</si>
  <si>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</si>
  <si>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</si>
  <si>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</si>
  <si>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</si>
  <si>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</si>
  <si>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</si>
  <si>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</si>
  <si>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</si>
  <si>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</si>
  <si>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</si>
  <si>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</si>
  <si>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</si>
  <si>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</si>
  <si>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</si>
  <si>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</si>
  <si>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</si>
  <si>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</si>
  <si>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</si>
  <si>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</si>
  <si>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</si>
  <si>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</si>
  <si>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</si>
  <si>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</si>
  <si>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</si>
  <si>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</si>
  <si>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</si>
  <si>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</si>
  <si>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</si>
  <si>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</si>
  <si>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</si>
  <si>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</si>
  <si>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</si>
  <si>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</si>
  <si>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</si>
  <si>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</si>
  <si>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</si>
  <si>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</si>
  <si>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</si>
  <si>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</si>
  <si>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</si>
  <si>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</si>
  <si>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</si>
  <si>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</si>
  <si>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</si>
  <si>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</si>
  <si>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</si>
  <si>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</si>
  <si>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</si>
  <si>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</si>
  <si>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</si>
  <si>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</si>
  <si>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</si>
  <si>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</si>
  <si>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</si>
  <si>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</si>
  <si>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</si>
  <si>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</si>
  <si>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</si>
  <si>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</si>
  <si>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</si>
  <si>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</si>
  <si>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</si>
  <si>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</si>
  <si>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</si>
  <si>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</si>
  <si>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</si>
  <si>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</si>
  <si>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</si>
  <si>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</si>
  <si>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</si>
  <si>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</si>
  <si>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</si>
  <si>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</si>
  <si>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</si>
  <si>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</si>
  <si>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</si>
  <si>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</si>
  <si>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</si>
  <si>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</si>
  <si>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</si>
  <si>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</si>
  <si>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</si>
  <si>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</si>
  <si>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</si>
  <si>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</si>
  <si>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</si>
  <si>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</si>
  <si>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</si>
  <si>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</si>
  <si>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</si>
  <si>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</si>
  <si>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</si>
  <si>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</si>
  <si>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</si>
  <si>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</si>
  <si>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</si>
  <si>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</si>
  <si>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</si>
  <si>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</si>
  <si>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</si>
  <si>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</si>
  <si>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</si>
  <si>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</si>
  <si>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</si>
  <si>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</si>
  <si>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</si>
  <si>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</si>
  <si>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</si>
  <si>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</si>
  <si>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</si>
  <si>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</si>
  <si>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</si>
  <si>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</si>
  <si>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</si>
  <si>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</si>
  <si>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</si>
  <si>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</si>
  <si>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</si>
  <si>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</si>
  <si>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</si>
  <si>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</si>
  <si>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</si>
  <si>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</si>
  <si>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</si>
  <si>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</si>
  <si>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</si>
  <si>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</si>
  <si>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</si>
  <si>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</si>
  <si>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</si>
  <si>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</si>
  <si>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</si>
  <si>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</si>
  <si>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</si>
  <si>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</si>
  <si>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</si>
  <si>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</si>
  <si>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</si>
  <si>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</si>
  <si>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</si>
  <si>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</si>
  <si>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</si>
  <si>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</si>
  <si>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</si>
  <si>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</si>
  <si>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</si>
  <si>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</si>
  <si>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</si>
  <si>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</si>
  <si>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</si>
  <si>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</si>
  <si>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</si>
  <si>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</si>
  <si>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</si>
  <si>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</si>
  <si>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</si>
  <si>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</si>
  <si>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</si>
  <si>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</si>
  <si>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</si>
  <si>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</si>
  <si>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</si>
  <si>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</si>
  <si>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</si>
  <si>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</si>
  <si>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</si>
  <si>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</si>
  <si>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</si>
  <si>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</si>
  <si>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</si>
  <si>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</si>
  <si>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</si>
  <si>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</si>
  <si>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</si>
  <si>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</si>
  <si>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</si>
  <si>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</si>
  <si>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</si>
  <si>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</si>
  <si>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</si>
  <si>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</si>
  <si>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</si>
  <si>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</si>
  <si>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</si>
  <si>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</si>
  <si>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</si>
  <si>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</si>
  <si>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</si>
  <si>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</si>
  <si>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</si>
  <si>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</si>
  <si>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</si>
  <si>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</si>
  <si>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</si>
  <si>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</si>
  <si>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</si>
  <si>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</si>
  <si>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</si>
  <si>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</si>
  <si>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</si>
  <si>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</si>
  <si>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</si>
  <si>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</si>
  <si>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</si>
  <si>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</si>
  <si>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</si>
  <si>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</si>
  <si>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</si>
  <si>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</si>
  <si>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</si>
  <si>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</si>
  <si>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</si>
  <si>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</si>
  <si>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</si>
  <si>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</si>
  <si>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</si>
  <si>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</si>
  <si>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</si>
  <si>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</si>
  <si>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</si>
  <si>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</si>
  <si>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</si>
  <si>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</si>
  <si>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</si>
  <si>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</si>
  <si>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</si>
  <si>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</si>
  <si>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</si>
  <si>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</si>
  <si>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</si>
  <si>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</si>
  <si>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</si>
  <si>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</si>
  <si>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</si>
  <si>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</si>
  <si>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</si>
  <si>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</si>
  <si>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</si>
  <si>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</si>
  <si>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</si>
  <si>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</si>
  <si>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</si>
  <si>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</si>
  <si>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</si>
  <si>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</si>
  <si>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</si>
  <si>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</si>
  <si>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</si>
  <si>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</si>
  <si>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</si>
  <si>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</si>
  <si>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</si>
  <si>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</si>
  <si>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</si>
  <si>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</si>
  <si>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</si>
  <si>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</si>
  <si>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</si>
  <si>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</si>
  <si>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</si>
  <si>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</si>
  <si>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</si>
  <si>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</si>
  <si>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</si>
  <si>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</si>
  <si>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</si>
  <si>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</si>
  <si>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</si>
  <si>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</si>
  <si>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</si>
  <si>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</si>
  <si>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</si>
  <si>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</si>
  <si>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</si>
  <si>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</si>
  <si>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</si>
  <si>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</si>
  <si>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</si>
  <si>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</si>
  <si>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</si>
  <si>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</si>
  <si>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</si>
  <si>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</si>
  <si>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</si>
  <si>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</si>
  <si>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</si>
  <si>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</si>
  <si>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</si>
  <si>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</si>
  <si>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</si>
  <si>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</si>
  <si>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</si>
  <si>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</si>
  <si>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</si>
  <si>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</si>
  <si>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</si>
  <si>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</si>
  <si>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</si>
  <si>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</si>
  <si>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</si>
  <si>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</si>
  <si>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</si>
  <si>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</si>
  <si>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</si>
  <si>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</si>
  <si>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</si>
  <si>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</si>
  <si>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</si>
  <si>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</si>
  <si>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</si>
  <si>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</si>
  <si>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</si>
  <si>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</si>
  <si>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</si>
  <si>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</si>
  <si>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</si>
  <si>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</si>
  <si>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</si>
  <si>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</si>
  <si>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</si>
  <si>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</si>
  <si>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</si>
  <si>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</si>
  <si>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</si>
  <si>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</si>
  <si>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</si>
  <si>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</si>
  <si>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</si>
  <si>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</si>
  <si>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</si>
  <si>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</si>
  <si>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</si>
  <si>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</si>
  <si>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</si>
  <si>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</si>
  <si>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</si>
  <si>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</si>
  <si>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</si>
  <si>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</si>
  <si>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</si>
  <si>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</si>
  <si>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</si>
  <si>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</si>
  <si>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</si>
  <si>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</si>
  <si>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</si>
  <si>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</si>
  <si>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</si>
  <si>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</si>
  <si>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</si>
  <si>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</si>
  <si>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</si>
  <si>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</si>
  <si>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</si>
  <si>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</si>
  <si>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</si>
  <si>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</si>
  <si>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</si>
  <si>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</si>
  <si>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</si>
  <si>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</si>
  <si>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</si>
  <si>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</si>
  <si>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</si>
  <si>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</si>
  <si>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</si>
  <si>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</si>
  <si>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</si>
  <si>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</si>
  <si>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</si>
  <si>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</si>
  <si>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</si>
  <si>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</si>
  <si>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</si>
  <si>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</si>
  <si>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</si>
  <si>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</si>
  <si>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</si>
  <si>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</si>
  <si>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</si>
  <si>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</si>
  <si>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</si>
  <si>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</si>
  <si>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</si>
  <si>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</si>
  <si>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</si>
  <si>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</si>
  <si>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</si>
  <si>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</si>
  <si>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</si>
  <si>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</si>
  <si>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</si>
  <si>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</si>
  <si>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</si>
  <si>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</si>
  <si>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</si>
  <si>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</si>
  <si>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</si>
  <si>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</si>
  <si>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</si>
  <si>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</si>
  <si>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</si>
  <si>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</si>
  <si>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</si>
  <si>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</si>
  <si>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</si>
  <si>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</si>
  <si>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</si>
  <si>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</si>
  <si>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</si>
  <si>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</si>
  <si>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</si>
  <si>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</si>
  <si>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</si>
  <si>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</si>
  <si>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</si>
  <si>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</si>
  <si>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</si>
  <si>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</si>
  <si>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</si>
  <si>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</si>
  <si>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</si>
  <si>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</si>
  <si>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</si>
  <si>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</si>
  <si>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</si>
  <si>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</si>
  <si>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</si>
  <si>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</si>
  <si>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</si>
  <si>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</si>
  <si>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</si>
  <si>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</si>
  <si>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</si>
  <si>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</si>
  <si>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</si>
  <si>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</si>
  <si>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</si>
  <si>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</si>
  <si>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</si>
  <si>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</si>
  <si>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</si>
  <si>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</si>
  <si>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</si>
  <si>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</si>
  <si>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</si>
  <si>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</si>
  <si>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</si>
  <si>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</si>
  <si>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</si>
  <si>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</si>
  <si>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</si>
  <si>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</si>
  <si>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</si>
  <si>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</si>
  <si>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</si>
  <si>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</si>
  <si>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</si>
  <si>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</si>
  <si>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</si>
  <si>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</si>
  <si>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</si>
  <si>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</si>
  <si>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</si>
  <si>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</si>
  <si>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</si>
  <si>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</si>
  <si>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</si>
  <si>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</si>
  <si>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</si>
  <si>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</si>
  <si>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</si>
  <si>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</si>
  <si>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</si>
  <si>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</si>
  <si>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</si>
  <si>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</si>
  <si>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</si>
  <si>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</si>
  <si>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</si>
  <si>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</si>
  <si>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</si>
  <si>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</si>
  <si>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</si>
  <si>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</si>
  <si>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</si>
  <si>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</si>
  <si>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</si>
  <si>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</si>
  <si>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</si>
  <si>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</si>
  <si>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</si>
  <si>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</si>
  <si>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</si>
  <si>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</si>
  <si>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</si>
  <si>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</si>
  <si>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</si>
  <si>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</si>
  <si>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</si>
  <si>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</si>
  <si>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</si>
  <si>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</si>
  <si>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</si>
  <si>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</si>
  <si>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</si>
  <si>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</si>
  <si>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</si>
  <si>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</si>
  <si>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</si>
  <si>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</si>
  <si>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</si>
  <si>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</si>
  <si>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</si>
  <si>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</si>
  <si>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</si>
  <si>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</si>
  <si>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</si>
  <si>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</si>
  <si>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</si>
  <si>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</si>
  <si>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</si>
  <si>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</si>
  <si>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</si>
  <si>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</si>
  <si>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</si>
  <si>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</si>
  <si>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</si>
  <si>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</si>
  <si>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</si>
  <si>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</si>
  <si>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</si>
  <si>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</si>
  <si>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</si>
  <si>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</si>
  <si>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</si>
  <si>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</si>
  <si>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</si>
  <si>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</si>
  <si>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</si>
  <si>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</si>
  <si>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</si>
  <si>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</si>
  <si>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</si>
  <si>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</si>
  <si>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</si>
  <si>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</si>
  <si>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</si>
  <si>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</si>
  <si>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</si>
  <si>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</si>
  <si>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</si>
  <si>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</si>
  <si>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</si>
  <si>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</si>
  <si>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</si>
  <si>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</si>
  <si>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</si>
  <si>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</si>
  <si>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</si>
  <si>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</si>
  <si>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</si>
  <si>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</si>
  <si>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</si>
  <si>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</si>
  <si>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</si>
  <si>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</si>
  <si>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</si>
  <si>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</si>
  <si>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</si>
  <si>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</si>
  <si>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</si>
  <si>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</si>
  <si>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</si>
  <si>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</si>
  <si>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</si>
  <si>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</si>
  <si>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</si>
  <si>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</si>
  <si>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</si>
  <si>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</si>
  <si>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</si>
  <si>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</si>
  <si>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</si>
  <si>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</si>
  <si>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</si>
  <si>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</si>
  <si>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</si>
  <si>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</si>
  <si>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</si>
  <si>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</si>
  <si>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</si>
  <si>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</si>
  <si>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</si>
  <si>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</si>
  <si>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</si>
  <si>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</si>
  <si>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</si>
  <si>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</si>
  <si>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</si>
  <si>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</si>
  <si>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</si>
  <si>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</si>
  <si>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</si>
  <si>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</si>
  <si>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</si>
  <si>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</si>
  <si>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</si>
  <si>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</si>
  <si>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</si>
  <si>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</si>
  <si>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</si>
  <si>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</si>
  <si>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</si>
  <si>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</si>
  <si>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</si>
  <si>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</si>
  <si>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</si>
  <si>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</si>
  <si>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</si>
  <si>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</si>
  <si>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</si>
  <si>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</si>
  <si>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</si>
  <si>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</si>
  <si>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</si>
  <si>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</si>
  <si>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</si>
  <si>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</si>
  <si>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</si>
  <si>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</si>
  <si>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</si>
  <si>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</si>
  <si>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</si>
  <si>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</si>
  <si>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</si>
  <si>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</si>
  <si>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</si>
  <si>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</si>
  <si>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</si>
  <si>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</si>
  <si>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</si>
  <si>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</si>
  <si>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</si>
  <si>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</si>
  <si>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</si>
  <si>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</si>
  <si>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</si>
  <si>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</si>
  <si>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</si>
  <si>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</si>
  <si>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</si>
  <si>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</si>
  <si>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</si>
  <si>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</si>
  <si>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</si>
  <si>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</si>
  <si>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</si>
  <si>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</si>
  <si>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</si>
  <si>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</si>
  <si>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</si>
  <si>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</si>
  <si>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</si>
  <si>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</si>
  <si>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</si>
  <si>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</si>
  <si>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</si>
  <si>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</si>
  <si>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</si>
  <si>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</si>
  <si>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</si>
  <si>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</si>
  <si>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</si>
  <si>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</si>
  <si>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</si>
  <si>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</si>
  <si>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</si>
  <si>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</si>
  <si>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</si>
  <si>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</si>
  <si>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</si>
  <si>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</si>
  <si>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</si>
  <si>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</si>
  <si>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</si>
  <si>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</si>
  <si>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</si>
  <si>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</si>
  <si>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</si>
  <si>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</si>
  <si>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</si>
  <si>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</si>
  <si>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</si>
  <si>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</si>
  <si>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</si>
  <si>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</si>
  <si>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</si>
  <si>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</si>
  <si>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</si>
  <si>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</si>
  <si>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</si>
  <si>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</si>
  <si>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</si>
  <si>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</si>
  <si>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</si>
  <si>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</si>
  <si>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</si>
  <si>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</si>
  <si>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</si>
  <si>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</si>
  <si>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</si>
  <si>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</si>
  <si>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</si>
  <si>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</si>
  <si>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</si>
  <si>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</si>
  <si>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</si>
  <si>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</si>
  <si>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</si>
  <si>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</si>
  <si>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</si>
  <si>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</si>
  <si>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</si>
  <si>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</si>
  <si>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</si>
  <si>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</si>
  <si>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</si>
  <si>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</si>
  <si>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</si>
  <si>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</si>
  <si>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</si>
  <si>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</si>
  <si>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</si>
  <si>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</si>
  <si>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</si>
  <si>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</si>
  <si>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</si>
  <si>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</si>
  <si>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</si>
  <si>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</si>
  <si>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</si>
  <si>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</si>
  <si>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</si>
  <si>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</si>
  <si>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</si>
  <si>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</si>
  <si>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</si>
  <si>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</si>
  <si>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</si>
  <si>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</si>
  <si>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</si>
  <si>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</si>
  <si>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</si>
  <si>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</si>
  <si>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</si>
  <si>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</si>
  <si>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</si>
  <si>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</si>
  <si>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</si>
  <si>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</si>
  <si>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</si>
  <si>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</si>
  <si>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</si>
  <si>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</si>
  <si>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</si>
  <si>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</si>
  <si>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</si>
  <si>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</si>
  <si>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</si>
  <si>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</si>
  <si>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</si>
  <si>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</si>
  <si>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</si>
  <si>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</si>
  <si>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</si>
  <si>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</si>
  <si>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</si>
  <si>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</si>
  <si>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</si>
  <si>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</si>
  <si>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</si>
  <si>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</si>
  <si>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</si>
  <si>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</si>
  <si>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</si>
  <si>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</si>
  <si>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</si>
  <si>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</si>
  <si>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</si>
  <si>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</si>
  <si>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</si>
  <si>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</si>
  <si>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</si>
  <si>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</si>
  <si>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</si>
  <si>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</si>
  <si>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</si>
  <si>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</si>
  <si>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</si>
  <si>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</si>
  <si>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</si>
  <si>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</si>
  <si>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</si>
  <si>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</si>
  <si>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</si>
  <si>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</si>
  <si>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</si>
  <si>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</si>
  <si>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</si>
  <si>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</si>
  <si>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</si>
  <si>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</si>
  <si>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</si>
  <si>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</si>
  <si>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</si>
  <si>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</si>
  <si>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</si>
  <si>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</si>
  <si>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</si>
  <si>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</si>
  <si>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</si>
  <si>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</si>
  <si>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</si>
  <si>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</si>
  <si>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</si>
  <si>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</si>
  <si>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</si>
  <si>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</si>
  <si>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</si>
  <si>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</si>
  <si>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</si>
  <si>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</si>
  <si>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</si>
  <si>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</si>
  <si>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</si>
  <si>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</si>
  <si>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</si>
  <si>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</si>
  <si>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</si>
  <si>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</si>
  <si>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</si>
  <si>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</si>
  <si>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</si>
  <si>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</si>
  <si>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</si>
  <si>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</si>
  <si>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</si>
  <si>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</si>
  <si>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</si>
  <si>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</si>
  <si>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</si>
  <si>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</si>
  <si>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</si>
  <si>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</si>
  <si>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</si>
  <si>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</si>
  <si>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</si>
  <si>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</si>
  <si>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</si>
  <si>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</si>
  <si>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</si>
  <si>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</si>
  <si>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</si>
  <si>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</si>
  <si>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</si>
  <si>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</si>
  <si>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</si>
  <si>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</si>
  <si>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</si>
  <si>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</si>
  <si>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</si>
  <si>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</si>
  <si>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</si>
  <si>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</si>
  <si>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</si>
  <si>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</si>
  <si>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</si>
  <si>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</si>
  <si>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</si>
  <si>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</si>
  <si>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</si>
  <si>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</si>
  <si>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</si>
  <si>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</si>
  <si>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</si>
  <si>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</si>
  <si>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</si>
  <si>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</si>
  <si>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</si>
  <si>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</si>
  <si>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</si>
  <si>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</si>
  <si>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</si>
  <si>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</si>
  <si>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</si>
  <si>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</si>
  <si>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</si>
  <si>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</si>
  <si>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</si>
  <si>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</si>
  <si>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</si>
  <si>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</si>
  <si>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</si>
  <si>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</si>
  <si>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</si>
  <si>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</si>
  <si>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</si>
  <si>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</si>
  <si>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</si>
  <si>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</si>
  <si>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</si>
  <si>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</si>
  <si>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</si>
  <si>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</si>
  <si>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</si>
  <si>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</si>
  <si>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</si>
  <si>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</si>
  <si>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</si>
  <si>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</si>
  <si>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</si>
  <si>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</si>
  <si>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</si>
  <si>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</si>
  <si>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</si>
  <si>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</si>
  <si>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</si>
  <si>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</si>
  <si>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</si>
  <si>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</si>
  <si>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</si>
  <si>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</si>
  <si>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</si>
  <si>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</si>
  <si>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</si>
  <si>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</si>
  <si>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</si>
  <si>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</si>
  <si>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</si>
  <si>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</si>
  <si>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</si>
  <si>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</si>
  <si>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</si>
  <si>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</si>
  <si>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</si>
  <si>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</si>
  <si>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</si>
  <si>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</si>
  <si>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</si>
  <si>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</si>
  <si>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</si>
  <si>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</si>
  <si>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</si>
  <si>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</si>
  <si>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</si>
  <si>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</si>
  <si>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</si>
  <si>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</si>
  <si>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</si>
  <si>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</si>
  <si>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</si>
  <si>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</si>
  <si>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</si>
  <si>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</si>
  <si>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</si>
  <si>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</si>
  <si>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</si>
  <si>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</si>
  <si>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</si>
  <si>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</si>
  <si>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</si>
  <si>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</si>
  <si>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</si>
  <si>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</si>
  <si>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</si>
  <si>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</si>
  <si>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</si>
  <si>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</si>
  <si>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</si>
  <si>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</si>
  <si>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</si>
  <si>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</si>
  <si>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</si>
  <si>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</si>
  <si>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</si>
  <si>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</si>
  <si>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</si>
  <si>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</si>
  <si>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</si>
  <si>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</si>
  <si>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</si>
  <si>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</si>
  <si>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</si>
  <si>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</si>
  <si>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</si>
  <si>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</si>
  <si>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</si>
  <si>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</si>
  <si>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</si>
  <si>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</si>
  <si>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</si>
  <si>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</si>
  <si>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</si>
  <si>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</si>
  <si>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</si>
  <si>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</si>
  <si>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</si>
  <si>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</si>
  <si>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</si>
  <si>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</si>
  <si>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</si>
  <si>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</si>
  <si>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</si>
  <si>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</si>
  <si>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</si>
  <si>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</si>
  <si>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</si>
  <si>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</si>
  <si>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</si>
  <si>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</si>
  <si>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</si>
  <si>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</si>
  <si>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</si>
  <si>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</si>
  <si>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</si>
  <si>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</si>
  <si>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</si>
  <si>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</si>
  <si>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</si>
  <si>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</si>
  <si>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</si>
  <si>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</si>
  <si>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</si>
  <si>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</si>
  <si>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</si>
  <si>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</si>
  <si>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</si>
  <si>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</si>
  <si>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</si>
  <si>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</si>
  <si>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</si>
  <si>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</si>
  <si>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</si>
  <si>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</si>
  <si>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</si>
  <si>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</si>
  <si>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</si>
  <si>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</si>
  <si>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</si>
  <si>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</si>
  <si>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</si>
  <si>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</si>
  <si>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</si>
  <si>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</si>
  <si>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</si>
  <si>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</si>
  <si>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</si>
  <si>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</si>
  <si>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</si>
  <si>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</si>
  <si>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</si>
  <si>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</si>
  <si>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</si>
  <si>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</si>
  <si>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</si>
  <si>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</si>
  <si>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</si>
  <si>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</si>
  <si>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</si>
  <si>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</si>
  <si>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</si>
  <si>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</si>
  <si>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</si>
  <si>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</si>
  <si>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</si>
  <si>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</si>
  <si>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</si>
  <si>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</si>
  <si>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</si>
  <si>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</si>
  <si>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</si>
  <si>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</si>
  <si>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</si>
  <si>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</si>
  <si>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</si>
  <si>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</si>
  <si>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</si>
  <si>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</si>
  <si>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</si>
  <si>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</si>
  <si>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</si>
  <si>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</si>
  <si>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</si>
  <si>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</si>
  <si>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</si>
  <si>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</si>
  <si>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</si>
  <si>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</si>
  <si>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</si>
  <si>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</si>
  <si>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</si>
  <si>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</si>
  <si>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</si>
  <si>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</si>
  <si>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</si>
  <si>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</si>
  <si>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</si>
  <si>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</si>
  <si>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</si>
  <si>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</si>
  <si>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</si>
  <si>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</si>
  <si>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</si>
  <si>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</si>
  <si>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</si>
  <si>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</si>
  <si>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</si>
  <si>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</si>
  <si>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</si>
  <si>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</si>
  <si>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</si>
  <si>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</si>
  <si>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</si>
  <si>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</si>
  <si>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</si>
  <si>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</si>
  <si>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</si>
  <si>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</si>
  <si>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</si>
  <si>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</si>
  <si>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</si>
  <si>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</si>
  <si>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</si>
  <si>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</si>
  <si>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</si>
  <si>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</si>
  <si>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</si>
  <si>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</si>
  <si>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</si>
  <si>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</si>
  <si>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</si>
  <si>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</si>
  <si>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</si>
  <si>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</si>
  <si>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</si>
  <si>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</si>
  <si>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</si>
  <si>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</si>
  <si>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</si>
  <si>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</si>
  <si>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</si>
  <si>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</si>
  <si>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</si>
  <si>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</si>
  <si>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</si>
  <si>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</si>
  <si>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</si>
  <si>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</si>
  <si>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</si>
  <si>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</si>
  <si>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</si>
  <si>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</si>
  <si>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</si>
  <si>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</si>
  <si>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</si>
  <si>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</si>
  <si>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</si>
  <si>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</si>
  <si>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</si>
  <si>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</si>
  <si>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</si>
  <si>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</si>
  <si>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</si>
  <si>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</si>
  <si>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</si>
  <si>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</si>
  <si>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</si>
  <si>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</si>
  <si>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</si>
  <si>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</si>
  <si>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</si>
  <si>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</si>
  <si>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</si>
  <si>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</si>
  <si>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</si>
  <si>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</si>
  <si>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</si>
  <si>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</si>
  <si>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</si>
  <si>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</si>
  <si>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</si>
  <si>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</si>
  <si>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</si>
  <si>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</si>
  <si>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</si>
  <si>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</si>
  <si>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</si>
  <si>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</si>
  <si>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</si>
  <si>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</si>
  <si>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</si>
  <si>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</si>
  <si>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</si>
  <si>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</si>
  <si>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</si>
  <si>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</si>
  <si>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</si>
  <si>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</si>
  <si>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</si>
  <si>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</si>
  <si>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</si>
  <si>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</si>
  <si>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</si>
  <si>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</si>
  <si>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</si>
  <si>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</si>
  <si>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</si>
  <si>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</si>
  <si>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</si>
  <si>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</si>
  <si>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</si>
  <si>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</si>
  <si>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</si>
  <si>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</si>
  <si>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</si>
  <si>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</si>
  <si>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</si>
  <si>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</si>
  <si>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</si>
  <si>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</si>
  <si>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</si>
  <si>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</si>
  <si>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</si>
  <si>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</si>
  <si>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</si>
  <si>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</si>
  <si>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</si>
  <si>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</si>
  <si>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</si>
  <si>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</si>
  <si>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</si>
  <si>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</si>
  <si>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</si>
  <si>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</si>
  <si>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</si>
  <si>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</si>
  <si>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</si>
  <si>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</si>
  <si>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</si>
  <si>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</si>
  <si>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</si>
  <si>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</si>
  <si>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</si>
  <si>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</si>
  <si>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</si>
  <si>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</si>
  <si>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</si>
  <si>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</si>
  <si>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</si>
  <si>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</si>
  <si>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</si>
  <si>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</si>
  <si>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</si>
  <si>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</si>
  <si>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</si>
  <si>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</si>
  <si>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</si>
  <si>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</si>
  <si>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</si>
  <si>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</si>
  <si>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</si>
  <si>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</si>
  <si>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</si>
  <si>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</si>
  <si>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</si>
  <si>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</si>
  <si>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</si>
  <si>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</si>
  <si>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</si>
  <si>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</si>
  <si>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</si>
  <si>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</si>
  <si>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</si>
  <si>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</si>
  <si>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</si>
  <si>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</si>
  <si>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</si>
  <si>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</si>
  <si>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</si>
  <si>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</si>
  <si>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</si>
  <si>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</si>
  <si>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</si>
  <si>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</si>
  <si>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</si>
  <si>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</si>
  <si>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</si>
  <si>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</si>
  <si>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</si>
  <si>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</si>
  <si>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</si>
  <si>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</si>
  <si>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</si>
  <si>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</si>
  <si>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</si>
  <si>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</si>
  <si>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</si>
  <si>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</si>
  <si>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</si>
  <si>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</si>
  <si>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</si>
  <si>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</si>
  <si>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</si>
  <si>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</si>
  <si>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</si>
  <si>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</si>
  <si>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</si>
  <si>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</si>
  <si>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</si>
  <si>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</si>
  <si>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</si>
  <si>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</si>
  <si>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</si>
  <si>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</si>
  <si>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</si>
  <si>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</si>
  <si>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</si>
  <si>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</si>
  <si>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</si>
  <si>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</si>
  <si>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</si>
  <si>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</si>
  <si>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</si>
  <si>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</si>
  <si>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</si>
  <si>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</si>
  <si>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</si>
  <si>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</si>
  <si>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</si>
  <si>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</si>
  <si>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</si>
  <si>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</si>
  <si>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</si>
  <si>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</si>
  <si>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</si>
  <si>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</si>
  <si>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</si>
  <si>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</si>
  <si>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</si>
  <si>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</si>
  <si>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</si>
  <si>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</si>
  <si>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</si>
  <si>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</si>
  <si>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</si>
  <si>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</si>
  <si>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</si>
  <si>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</si>
  <si>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</si>
  <si>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</si>
  <si>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</si>
  <si>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</si>
  <si>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</si>
  <si>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</si>
  <si>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</si>
  <si>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</si>
  <si>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</si>
  <si>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</si>
  <si>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</si>
  <si>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</si>
  <si>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</si>
  <si>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</si>
  <si>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</si>
  <si>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</si>
  <si>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</si>
  <si>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</si>
  <si>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</si>
  <si>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</si>
  <si>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</si>
  <si>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</si>
  <si>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</si>
  <si>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</si>
  <si>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</si>
  <si>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</si>
  <si>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</si>
  <si>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</si>
  <si>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</si>
  <si>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</si>
  <si>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</si>
  <si>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</si>
  <si>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</si>
  <si>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</si>
  <si>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</si>
  <si>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</si>
  <si>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</si>
  <si>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</si>
  <si>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</si>
  <si>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</si>
  <si>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</si>
  <si>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</si>
  <si>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</si>
  <si>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</si>
  <si>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</si>
  <si>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</si>
  <si>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</si>
  <si>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</si>
  <si>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</si>
  <si>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</si>
  <si>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</si>
  <si>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</si>
  <si>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</si>
  <si>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</si>
  <si>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</si>
  <si>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</si>
  <si>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</si>
  <si>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</si>
  <si>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</si>
  <si>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</si>
  <si>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</si>
  <si>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</si>
  <si>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</si>
  <si>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</si>
  <si>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</si>
  <si>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</si>
  <si>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</si>
  <si>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</si>
  <si>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</si>
  <si>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</si>
  <si>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</si>
  <si>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</si>
  <si>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</si>
  <si>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</si>
  <si>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</si>
  <si>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</si>
  <si>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</si>
  <si>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</si>
  <si>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</si>
  <si>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</si>
  <si>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</si>
  <si>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</si>
  <si>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</si>
  <si>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</si>
  <si>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</si>
  <si>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</si>
  <si>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</si>
  <si>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</si>
  <si>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</si>
  <si>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</si>
  <si>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</si>
  <si>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</si>
  <si>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</si>
  <si>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</si>
  <si>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</si>
  <si>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</si>
  <si>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</si>
  <si>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</si>
  <si>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</si>
  <si>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</si>
  <si>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</si>
  <si>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</si>
  <si>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</si>
  <si>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</si>
  <si>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</si>
  <si>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</si>
  <si>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</si>
  <si>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</si>
  <si>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</si>
  <si>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</si>
  <si>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</si>
  <si>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</si>
  <si>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</si>
  <si>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</si>
  <si>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</si>
  <si>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</si>
  <si>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</si>
  <si>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</si>
  <si>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</si>
  <si>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</si>
  <si>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</si>
  <si>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</si>
  <si>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</si>
  <si>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</si>
  <si>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</si>
  <si>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</si>
  <si>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</si>
  <si>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</si>
  <si>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</si>
  <si>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</si>
  <si>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</si>
  <si>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</si>
  <si>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</si>
  <si>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</si>
  <si>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</si>
  <si>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</si>
  <si>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</si>
  <si>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</si>
  <si>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</si>
  <si>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</si>
  <si>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</si>
  <si>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</si>
  <si>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</si>
  <si>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</si>
  <si>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</si>
  <si>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</si>
  <si>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</si>
  <si>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</si>
  <si>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</si>
  <si>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</si>
  <si>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</si>
  <si>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</si>
  <si>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</si>
  <si>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</si>
  <si>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</si>
  <si>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</si>
  <si>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</si>
  <si>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</si>
  <si>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</si>
  <si>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</si>
  <si>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</si>
  <si>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</si>
  <si>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</si>
  <si>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</si>
  <si>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</si>
  <si>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</si>
  <si>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</si>
  <si>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</si>
  <si>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</si>
  <si>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</si>
  <si>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</si>
  <si>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</si>
  <si>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</si>
  <si>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</si>
  <si>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</si>
  <si>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</si>
  <si>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</si>
  <si>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</si>
  <si>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</si>
  <si>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</si>
  <si>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</si>
  <si>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</si>
  <si>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</si>
  <si>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</si>
  <si>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</si>
  <si>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</si>
  <si>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</si>
  <si>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</si>
  <si>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</si>
  <si>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</si>
  <si>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</si>
  <si>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</si>
  <si>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</si>
  <si>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</si>
  <si>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</si>
  <si>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</si>
  <si>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</si>
  <si>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</si>
  <si>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</si>
  <si>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</si>
  <si>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</si>
  <si>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</si>
  <si>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</si>
  <si>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</si>
  <si>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</si>
  <si>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</si>
  <si>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</si>
  <si>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</si>
  <si>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</si>
  <si>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</si>
  <si>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</si>
  <si>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</si>
  <si>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</si>
  <si>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</si>
  <si>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</si>
  <si>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</si>
  <si>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</si>
  <si>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</si>
  <si>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</si>
  <si>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</si>
  <si>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</si>
  <si>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</si>
  <si>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</si>
  <si>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</si>
  <si>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</si>
  <si>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</si>
  <si>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</si>
  <si>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</si>
  <si>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</si>
  <si>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</si>
  <si>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</si>
  <si>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</si>
  <si>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</si>
  <si>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</si>
  <si>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</si>
  <si>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</si>
  <si>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</si>
  <si>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</si>
  <si>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</si>
  <si>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</si>
  <si>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</si>
  <si>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</si>
  <si>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</si>
  <si>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</si>
  <si>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</si>
  <si>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</si>
  <si>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</si>
  <si>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</si>
  <si>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</si>
  <si>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</si>
  <si>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</si>
  <si>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</si>
  <si>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</si>
  <si>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</si>
  <si>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</si>
  <si>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</si>
  <si>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</si>
  <si>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</si>
  <si>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</si>
  <si>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</si>
  <si>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</si>
  <si>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</si>
  <si>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</si>
  <si>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</si>
  <si>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</si>
  <si>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</si>
  <si>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</si>
  <si>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</si>
  <si>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</si>
  <si>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</si>
  <si>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</si>
  <si>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</si>
  <si>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</si>
  <si>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</si>
  <si>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</si>
  <si>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</si>
  <si>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</si>
  <si>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</si>
  <si>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</si>
  <si>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</si>
  <si>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</si>
  <si>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</si>
  <si>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</si>
  <si>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</si>
  <si>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</si>
  <si>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</si>
  <si>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</si>
  <si>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</si>
  <si>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</si>
  <si>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</si>
  <si>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</si>
  <si>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</si>
  <si>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</si>
  <si>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</si>
  <si>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</si>
  <si>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</si>
  <si>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</si>
  <si>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</si>
  <si>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</si>
  <si>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</si>
  <si>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</si>
  <si>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</si>
  <si>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</si>
  <si>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</si>
  <si>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</si>
  <si>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</si>
  <si>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</si>
  <si>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</si>
  <si>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</si>
  <si>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</si>
  <si>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</si>
  <si>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</si>
  <si>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</si>
  <si>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</si>
  <si>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</si>
  <si>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</si>
  <si>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</si>
  <si>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</si>
  <si>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</si>
  <si>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</si>
  <si>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</si>
  <si>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</si>
  <si>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</si>
  <si>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</si>
  <si>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</si>
  <si>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</si>
  <si>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</si>
  <si>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</si>
  <si>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</si>
  <si>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</si>
  <si>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</si>
  <si>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</si>
  <si>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</si>
  <si>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</si>
  <si>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</si>
  <si>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</si>
  <si>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</si>
  <si>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</si>
  <si>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</si>
  <si>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</si>
  <si>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</si>
  <si>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</si>
  <si>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</si>
  <si>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</si>
  <si>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</si>
  <si>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</si>
  <si>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</si>
  <si>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</si>
  <si>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</si>
  <si>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</si>
  <si>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</si>
  <si>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</si>
  <si>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</si>
  <si>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</si>
  <si>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</si>
  <si>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</si>
  <si>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</si>
  <si>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</si>
  <si>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</si>
  <si>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</si>
  <si>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</si>
  <si>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</si>
  <si>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</si>
  <si>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</si>
  <si>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</si>
  <si>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</si>
  <si>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</si>
  <si>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</si>
  <si>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</si>
  <si>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</si>
  <si>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</si>
  <si>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</si>
  <si>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</si>
  <si>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</si>
  <si>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</si>
  <si>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</si>
  <si>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</si>
  <si>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</si>
  <si>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</si>
  <si>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</si>
  <si>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</si>
  <si>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</si>
  <si>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</si>
  <si>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</si>
  <si>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</si>
  <si>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</si>
  <si>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</si>
  <si>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</si>
  <si>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</si>
  <si>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</si>
  <si>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</si>
  <si>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</si>
  <si>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</si>
  <si>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</si>
  <si>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</si>
  <si>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</si>
  <si>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</si>
  <si>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</si>
  <si>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</si>
  <si>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</si>
  <si>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</si>
  <si>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</si>
  <si>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</si>
  <si>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</si>
  <si>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</si>
  <si>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</si>
  <si>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</si>
  <si>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</si>
  <si>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</si>
  <si>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</si>
  <si>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</si>
  <si>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</si>
  <si>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</si>
  <si>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</si>
  <si>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</si>
  <si>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</si>
  <si>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</si>
  <si>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</si>
  <si>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</si>
  <si>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</si>
  <si>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</si>
  <si>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</si>
  <si>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</si>
  <si>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</si>
  <si>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</si>
  <si>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</si>
  <si>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</si>
  <si>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</si>
  <si>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</si>
  <si>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</si>
  <si>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</si>
  <si>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</si>
  <si>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</si>
  <si>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</si>
  <si>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</si>
  <si>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</si>
  <si>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</si>
  <si>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</si>
  <si>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</si>
  <si>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</si>
  <si>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</si>
  <si>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</si>
  <si>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</si>
  <si>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</si>
  <si>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</si>
  <si>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</si>
  <si>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</si>
  <si>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</si>
  <si>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</si>
  <si>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</si>
  <si>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</si>
  <si>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</si>
  <si>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</si>
  <si>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</si>
  <si>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</si>
  <si>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</si>
  <si>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</si>
  <si>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</si>
  <si>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</si>
  <si>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</si>
  <si>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</si>
  <si>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</si>
  <si>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</si>
  <si>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</si>
  <si>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</si>
  <si>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</si>
  <si>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</si>
  <si>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</si>
  <si>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</si>
  <si>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</si>
  <si>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</si>
  <si>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</si>
  <si>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</si>
  <si>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</si>
  <si>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</si>
  <si>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</si>
  <si>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</si>
  <si>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</si>
  <si>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</si>
  <si>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</si>
  <si>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</si>
  <si>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</si>
  <si>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</si>
  <si>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</si>
  <si>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</si>
  <si>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</si>
  <si>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</si>
  <si>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</si>
  <si>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</si>
  <si>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</si>
  <si>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</si>
  <si>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</si>
  <si>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</si>
  <si>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</si>
  <si>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</si>
  <si>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</si>
  <si>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</si>
  <si>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</si>
  <si>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</si>
  <si>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</si>
  <si>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</si>
  <si>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</si>
  <si>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</si>
  <si>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</si>
  <si>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</si>
  <si>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</si>
  <si>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</si>
  <si>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</si>
  <si>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</si>
  <si>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</si>
  <si>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</si>
  <si>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</si>
  <si>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</si>
  <si>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</si>
  <si>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</si>
  <si>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</si>
  <si>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</si>
  <si>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</si>
  <si>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</si>
  <si>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</si>
  <si>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</si>
  <si>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</si>
  <si>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</si>
  <si>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</si>
  <si>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</si>
  <si>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</si>
  <si>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</si>
  <si>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</si>
  <si>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</si>
  <si>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</si>
  <si>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</si>
  <si>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</si>
  <si>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</si>
  <si>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</si>
  <si>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</si>
  <si>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</si>
  <si>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</si>
  <si>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</si>
  <si>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</si>
  <si>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</si>
  <si>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</si>
  <si>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</si>
  <si>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</si>
  <si>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</si>
  <si>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</si>
  <si>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</si>
  <si>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</si>
  <si>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</si>
  <si>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</si>
  <si>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</si>
  <si>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</si>
  <si>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</si>
  <si>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</si>
  <si>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</si>
  <si>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</si>
  <si>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</si>
  <si>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</si>
  <si>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</si>
  <si>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</si>
  <si>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</si>
  <si>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</si>
  <si>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</si>
  <si>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</si>
  <si>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</si>
  <si>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</si>
  <si>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</si>
  <si>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</si>
  <si>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</si>
  <si>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</si>
  <si>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</si>
  <si>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</si>
  <si>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</si>
  <si>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</si>
  <si>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</si>
  <si>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</si>
  <si>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</si>
  <si>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</si>
  <si>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</si>
  <si>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</si>
  <si>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</si>
  <si>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</si>
  <si>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</si>
  <si>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</si>
  <si>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</si>
  <si>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</si>
  <si>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</si>
  <si>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</si>
  <si>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</si>
  <si>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</si>
  <si>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</si>
  <si>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</si>
  <si>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</si>
  <si>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</si>
  <si>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</si>
  <si>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</si>
  <si>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</si>
  <si>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</si>
  <si>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</si>
  <si>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</si>
  <si>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</si>
  <si>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</si>
  <si>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</si>
  <si>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</si>
  <si>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</si>
  <si>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</si>
  <si>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</si>
  <si>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</si>
  <si>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</si>
  <si>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</si>
  <si>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</si>
  <si>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</si>
  <si>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</si>
  <si>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</si>
  <si>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</si>
  <si>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</si>
  <si>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</si>
  <si>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</si>
  <si>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</si>
  <si>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</si>
  <si>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</si>
  <si>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</si>
  <si>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</si>
  <si>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</si>
  <si>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</si>
  <si>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</si>
  <si>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</si>
  <si>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</si>
  <si>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</si>
  <si>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</si>
  <si>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</si>
  <si>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</si>
  <si>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</si>
  <si>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</si>
  <si>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</si>
  <si>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</si>
  <si>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</si>
  <si>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</si>
  <si>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</si>
  <si>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</si>
  <si>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</si>
  <si>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</si>
  <si>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</si>
  <si>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</si>
  <si>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</si>
  <si>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</si>
  <si>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</si>
  <si>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</si>
  <si>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</si>
  <si>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</si>
  <si>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</si>
  <si>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</si>
  <si>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</si>
  <si>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</si>
  <si>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</si>
  <si>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</si>
  <si>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</si>
  <si>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</si>
  <si>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</si>
  <si>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</si>
  <si>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</si>
  <si>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</si>
  <si>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</si>
  <si>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</si>
  <si>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</si>
  <si>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</si>
  <si>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</si>
  <si>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</si>
  <si>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</si>
  <si>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</si>
  <si>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</si>
  <si>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</si>
  <si>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</si>
  <si>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</si>
  <si>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</si>
  <si>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</si>
  <si>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</si>
  <si>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</si>
  <si>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</si>
  <si>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</si>
  <si>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</si>
  <si>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</si>
  <si>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</si>
  <si>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</si>
  <si>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</si>
  <si>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</si>
  <si>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</si>
  <si>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</si>
  <si>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</si>
  <si>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</si>
  <si>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</si>
  <si>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</si>
  <si>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</si>
  <si>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</si>
  <si>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</si>
  <si>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</si>
  <si>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</si>
  <si>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</si>
  <si>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</si>
  <si>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</si>
  <si>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</si>
  <si>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</si>
  <si>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</si>
  <si>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</si>
  <si>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</si>
  <si>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</si>
  <si>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</si>
  <si>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</si>
  <si>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</si>
  <si>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</si>
  <si>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</si>
  <si>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</si>
  <si>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</si>
  <si>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</si>
  <si>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</si>
  <si>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</si>
  <si>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</si>
  <si>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</si>
  <si>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</si>
  <si>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</si>
  <si>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</si>
  <si>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</si>
  <si>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</si>
  <si>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</si>
  <si>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</si>
  <si>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</si>
  <si>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</si>
  <si>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</si>
  <si>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</si>
  <si>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</si>
  <si>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</si>
  <si>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</si>
  <si>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</si>
  <si>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</si>
  <si>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</si>
  <si>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</si>
  <si>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</si>
  <si>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</si>
  <si>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</si>
  <si>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</si>
  <si>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</si>
  <si>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</si>
  <si>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</si>
  <si>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</si>
  <si>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</si>
  <si>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</si>
  <si>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</si>
  <si>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</si>
  <si>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</si>
  <si>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</si>
  <si>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</si>
  <si>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</si>
  <si>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</si>
  <si>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</si>
  <si>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</si>
  <si>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</si>
  <si>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</si>
  <si>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</si>
  <si>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</si>
  <si>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</si>
  <si>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</si>
  <si>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</si>
  <si>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</si>
  <si>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</si>
  <si>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</si>
  <si>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</si>
  <si>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</si>
  <si>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</si>
  <si>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</si>
  <si>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</si>
  <si>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</si>
  <si>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</si>
  <si>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</si>
  <si>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</si>
  <si>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</si>
  <si>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</si>
  <si>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</si>
  <si>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</si>
  <si>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</si>
  <si>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</si>
  <si>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</si>
  <si>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</si>
  <si>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</si>
  <si>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</si>
  <si>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</si>
  <si>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</si>
  <si>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</si>
  <si>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</si>
  <si>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</si>
  <si>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</si>
  <si>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</si>
  <si>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</si>
  <si>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</si>
  <si>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</si>
  <si>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</si>
  <si>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</si>
  <si>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</si>
  <si>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</si>
  <si>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</si>
  <si>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</si>
  <si>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</si>
  <si>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</si>
  <si>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</si>
  <si>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</si>
  <si>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</si>
  <si>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</si>
  <si>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</si>
  <si>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</si>
  <si>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</si>
  <si>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</si>
  <si>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</si>
  <si>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</si>
  <si>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</si>
  <si>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</si>
  <si>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</si>
  <si>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</si>
  <si>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</si>
  <si>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</si>
  <si>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</si>
  <si>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</si>
  <si>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</si>
  <si>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</si>
  <si>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</si>
  <si>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</si>
  <si>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</si>
  <si>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</si>
  <si>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</si>
  <si>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</si>
  <si>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</si>
  <si>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</si>
  <si>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</si>
  <si>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</si>
  <si>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</si>
  <si>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</si>
  <si>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</si>
  <si>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</si>
  <si>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</si>
  <si>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</si>
  <si>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</si>
  <si>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</si>
  <si>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</si>
  <si>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</si>
  <si>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</si>
  <si>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</si>
  <si>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</si>
  <si>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</si>
  <si>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</si>
  <si>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</si>
  <si>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</si>
  <si>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</si>
  <si>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</si>
  <si>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</si>
  <si>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</si>
  <si>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</si>
  <si>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</si>
  <si>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</si>
  <si>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</si>
  <si>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</si>
  <si>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</si>
  <si>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</si>
  <si>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</si>
  <si>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</si>
  <si>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</si>
  <si>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</si>
  <si>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</si>
  <si>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</si>
  <si>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</si>
  <si>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</si>
  <si>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</si>
  <si>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</si>
  <si>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</si>
  <si>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</si>
  <si>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</si>
  <si>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</si>
  <si>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</si>
  <si>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</si>
  <si>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</si>
  <si>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</si>
  <si>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</si>
  <si>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</si>
  <si>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</si>
  <si>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</si>
  <si>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</si>
  <si>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</si>
  <si>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</si>
  <si>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</si>
  <si>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</si>
  <si>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</si>
  <si>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</si>
  <si>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</si>
  <si>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</si>
  <si>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</si>
  <si>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</si>
  <si>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</si>
  <si>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</si>
  <si>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</si>
  <si>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</si>
  <si>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</si>
  <si>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</si>
  <si>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</si>
  <si>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</si>
  <si>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</si>
  <si>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</si>
  <si>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</si>
  <si>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</si>
  <si>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</si>
  <si>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</si>
  <si>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</si>
  <si>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</si>
  <si>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</si>
  <si>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</si>
  <si>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</si>
  <si>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</si>
  <si>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</si>
  <si>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</si>
  <si>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</si>
  <si>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</si>
  <si>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</si>
  <si>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</si>
  <si>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</si>
  <si>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</si>
  <si>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</si>
  <si>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</si>
  <si>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</si>
  <si>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</si>
  <si>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</si>
  <si>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</si>
  <si>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</si>
  <si>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</si>
  <si>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</si>
  <si>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</si>
  <si>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</si>
  <si>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</si>
  <si>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</si>
  <si>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</si>
  <si>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</si>
  <si>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</si>
  <si>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</si>
  <si>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</si>
  <si>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</si>
  <si>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</si>
  <si>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</si>
  <si>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</si>
  <si>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</si>
  <si>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</si>
  <si>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</si>
  <si>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</si>
  <si>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</si>
  <si>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</si>
  <si>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</si>
  <si>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</si>
  <si>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</si>
  <si>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</si>
  <si>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</si>
  <si>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</si>
  <si>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</si>
  <si>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</si>
  <si>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</si>
  <si>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</si>
  <si>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</si>
  <si>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</si>
  <si>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</si>
  <si>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</si>
  <si>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</si>
  <si>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</si>
  <si>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</si>
  <si>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</si>
  <si>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</si>
  <si>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</si>
  <si>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</si>
  <si>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</si>
  <si>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</si>
  <si>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</si>
  <si>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</si>
  <si>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</si>
  <si>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</si>
  <si>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</si>
  <si>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</si>
  <si>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</si>
  <si>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</si>
  <si>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</si>
  <si>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</si>
  <si>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</si>
  <si>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</si>
  <si>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</si>
  <si>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</si>
  <si>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</si>
  <si>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</si>
  <si>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</si>
  <si>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</si>
  <si>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</si>
  <si>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</si>
  <si>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</si>
  <si>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</si>
  <si>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</si>
  <si>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</si>
  <si>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</si>
  <si>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</si>
  <si>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</si>
  <si>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</si>
  <si>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</si>
  <si>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</si>
  <si>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</si>
  <si>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</si>
  <si>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</si>
  <si>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</si>
  <si>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</si>
  <si>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</si>
  <si>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</si>
  <si>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</si>
  <si>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</si>
  <si>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</si>
  <si>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</si>
  <si>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</si>
  <si>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</si>
  <si>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</si>
  <si>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</si>
  <si>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</si>
  <si>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</si>
  <si>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</si>
  <si>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</si>
  <si>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</si>
  <si>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</si>
  <si>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</si>
  <si>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</si>
  <si>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</si>
  <si>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</si>
  <si>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</si>
  <si>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</si>
  <si>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</si>
  <si>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</si>
  <si>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</si>
  <si>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</si>
  <si>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</si>
  <si>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</si>
  <si>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</si>
  <si>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</si>
  <si>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</si>
  <si>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</si>
  <si>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</si>
  <si>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</si>
  <si>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</si>
  <si>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</si>
  <si>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</si>
  <si>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</si>
  <si>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</si>
  <si>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</si>
  <si>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</si>
  <si>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</si>
  <si>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</si>
  <si>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</si>
  <si>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</si>
  <si>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</si>
  <si>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</si>
  <si>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</si>
  <si>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</si>
  <si>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</si>
  <si>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</si>
  <si>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</si>
  <si>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</si>
  <si>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</si>
  <si>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</si>
  <si>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</si>
  <si>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</si>
  <si>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</si>
  <si>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</si>
  <si>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</si>
  <si>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</si>
  <si>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</si>
  <si>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</si>
  <si>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</si>
  <si>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</si>
  <si>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</si>
  <si>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</si>
  <si>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</si>
  <si>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</si>
  <si>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</si>
  <si>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</si>
  <si>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</si>
  <si>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</si>
  <si>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</si>
  <si>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</si>
  <si>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</si>
  <si>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</si>
  <si>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</si>
  <si>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</si>
  <si>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</si>
  <si>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</si>
  <si>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</si>
  <si>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</si>
  <si>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</si>
  <si>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</si>
  <si>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</si>
  <si>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</si>
  <si>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</si>
  <si>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</si>
  <si>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</si>
  <si>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</si>
  <si>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</si>
  <si>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</si>
  <si>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</si>
  <si>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</si>
  <si>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</si>
  <si>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</si>
  <si>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</si>
  <si>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</si>
  <si>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</si>
  <si>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</si>
  <si>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</si>
  <si>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</si>
  <si>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</si>
  <si>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</si>
  <si>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</si>
  <si>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</si>
  <si>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</si>
  <si>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</si>
  <si>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</si>
  <si>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</si>
  <si>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</si>
  <si>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</si>
  <si>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</si>
  <si>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</si>
  <si>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</si>
  <si>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</si>
  <si>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</si>
  <si>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</si>
  <si>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</si>
  <si>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</si>
  <si>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</si>
  <si>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</si>
  <si>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</si>
  <si>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</si>
  <si>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</si>
  <si>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</si>
  <si>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</si>
  <si>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</si>
  <si>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</si>
  <si>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</si>
  <si>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</si>
  <si>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</si>
  <si>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</si>
  <si>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</si>
  <si>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</si>
  <si>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</si>
  <si>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</si>
  <si>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</si>
  <si>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</si>
  <si>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</si>
  <si>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</si>
  <si>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</si>
  <si>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</si>
  <si>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</si>
  <si>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</si>
  <si>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</si>
  <si>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</si>
  <si>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</si>
  <si>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</si>
  <si>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</si>
  <si>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</si>
  <si>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</si>
  <si>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</si>
  <si>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</si>
  <si>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</si>
  <si>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</si>
  <si>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</si>
  <si>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</si>
  <si>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</si>
  <si>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</si>
  <si>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</si>
  <si>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</si>
  <si>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</si>
  <si>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</si>
  <si>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</si>
  <si>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</si>
  <si>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</si>
  <si>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</si>
  <si>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</si>
  <si>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</si>
  <si>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</si>
  <si>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</si>
  <si>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</si>
  <si>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</si>
  <si>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</si>
  <si>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</si>
  <si>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</si>
  <si>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</si>
  <si>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</si>
  <si>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</si>
  <si>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</si>
  <si>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</si>
  <si>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</si>
  <si>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</si>
  <si>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</si>
  <si>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</si>
  <si>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</si>
  <si>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</si>
  <si>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</si>
  <si>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</si>
  <si>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</si>
  <si>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</si>
  <si>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</si>
  <si>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</si>
  <si>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</si>
  <si>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</si>
  <si>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</si>
  <si>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</si>
  <si>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</si>
  <si>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</si>
  <si>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</si>
  <si>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</si>
  <si>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</si>
  <si>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</si>
  <si>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</si>
  <si>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</si>
  <si>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</si>
  <si>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</si>
  <si>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</si>
  <si>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</si>
  <si>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</si>
  <si>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</si>
  <si>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</si>
  <si>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</si>
  <si>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</si>
  <si>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</si>
  <si>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</si>
  <si>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</si>
  <si>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</si>
  <si>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</si>
  <si>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</si>
  <si>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</si>
  <si>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</si>
  <si>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</si>
  <si>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</si>
  <si>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</si>
  <si>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</si>
  <si>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</si>
  <si>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</si>
  <si>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</si>
  <si>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</si>
  <si>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</si>
  <si>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</si>
  <si>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</si>
  <si>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</si>
  <si>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</si>
  <si>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</si>
  <si>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</si>
  <si>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</si>
  <si>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</si>
  <si>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</si>
  <si>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</si>
  <si>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</si>
  <si>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</si>
  <si>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</si>
  <si>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</si>
  <si>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</si>
  <si>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</si>
  <si>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</si>
  <si>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</si>
  <si>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</si>
  <si>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</si>
  <si>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</si>
  <si>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</si>
  <si>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</si>
  <si>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</si>
  <si>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</si>
  <si>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</si>
  <si>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</si>
  <si>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</si>
  <si>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</si>
  <si>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</si>
  <si>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</si>
  <si>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</si>
  <si>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</si>
  <si>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</si>
  <si>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</si>
  <si>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</si>
  <si>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</si>
  <si>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</si>
  <si>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</si>
  <si>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</si>
  <si>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</si>
  <si>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</si>
  <si>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</si>
  <si>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</si>
  <si>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</si>
  <si>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</si>
  <si>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</si>
  <si>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</si>
  <si>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</si>
  <si>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</si>
  <si>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</si>
  <si>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</si>
  <si>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</si>
  <si>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</si>
  <si>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</si>
  <si>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</si>
  <si>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</si>
  <si>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</si>
  <si>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</si>
  <si>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</si>
  <si>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</si>
  <si>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</si>
  <si>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</si>
  <si>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</si>
  <si>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</si>
  <si>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</si>
  <si>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</si>
  <si>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</si>
  <si>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</si>
  <si>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</si>
  <si>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</si>
  <si>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</si>
  <si>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</si>
  <si>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</si>
  <si>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</si>
  <si>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</si>
  <si>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</si>
  <si>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</si>
  <si>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</si>
  <si>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</si>
  <si>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</si>
  <si>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</si>
  <si>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</si>
  <si>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</si>
  <si>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</si>
  <si>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</si>
  <si>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</si>
  <si>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</si>
  <si>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</si>
  <si>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</si>
  <si>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</si>
  <si>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</si>
  <si>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</si>
  <si>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</si>
  <si>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</si>
  <si>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</si>
  <si>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</si>
  <si>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</si>
  <si>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</si>
  <si>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</si>
  <si>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</si>
  <si>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</si>
  <si>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</si>
  <si>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</si>
  <si>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</si>
  <si>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</si>
  <si>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</si>
  <si>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</si>
  <si>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</si>
  <si>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</si>
  <si>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</si>
  <si>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</si>
  <si>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</si>
  <si>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</si>
  <si>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</si>
  <si>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</si>
  <si>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</si>
  <si>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</si>
  <si>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</si>
  <si>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</si>
  <si>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</si>
  <si>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</si>
  <si>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</si>
  <si>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</si>
  <si>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</si>
  <si>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</si>
  <si>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</si>
  <si>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</si>
  <si>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</si>
  <si>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</si>
  <si>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</si>
  <si>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</si>
  <si>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</si>
  <si>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</si>
  <si>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</si>
  <si>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</si>
  <si>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</si>
  <si>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</si>
  <si>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</si>
  <si>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</si>
  <si>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</si>
  <si>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</si>
  <si>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</si>
  <si>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</si>
  <si>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</si>
  <si>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</si>
  <si>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</si>
  <si>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</si>
  <si>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</si>
  <si>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</si>
  <si>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</si>
  <si>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</si>
  <si>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</si>
  <si>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</si>
  <si>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</si>
  <si>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</si>
  <si>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</si>
  <si>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</si>
  <si>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</si>
  <si>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</si>
  <si>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</si>
  <si>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</si>
  <si>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</si>
  <si>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</si>
  <si>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</si>
  <si>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</si>
  <si>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</si>
  <si>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</si>
  <si>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</si>
  <si>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</si>
  <si>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</si>
  <si>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</si>
  <si>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</si>
  <si>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</si>
  <si>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</si>
  <si>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</si>
  <si>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</si>
  <si>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</si>
  <si>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</si>
  <si>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</si>
  <si>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</si>
  <si>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</si>
  <si>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</si>
  <si>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</si>
  <si>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</si>
  <si>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</si>
  <si>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</si>
  <si>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</si>
  <si>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</si>
  <si>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</si>
  <si>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</si>
  <si>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</si>
  <si>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</si>
  <si>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</si>
  <si>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</si>
  <si>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</si>
  <si>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</si>
  <si>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</si>
  <si>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</si>
  <si>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</si>
  <si>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</si>
  <si>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</si>
  <si>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</si>
  <si>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</si>
  <si>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</si>
  <si>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</si>
  <si>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</si>
  <si>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</si>
  <si>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</si>
  <si>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</si>
  <si>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</si>
  <si>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</si>
  <si>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</si>
  <si>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</si>
  <si>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</si>
  <si>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</si>
  <si>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</si>
  <si>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</si>
  <si>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</si>
  <si>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</si>
  <si>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</si>
  <si>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</si>
  <si>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</si>
  <si>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</si>
  <si>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</si>
  <si>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</si>
  <si>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</si>
  <si>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</si>
  <si>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</si>
  <si>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</si>
  <si>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</si>
  <si>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</si>
  <si>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</si>
  <si>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</si>
  <si>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</si>
  <si>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</si>
  <si>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</si>
  <si>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</si>
  <si>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</si>
  <si>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</si>
  <si>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</si>
  <si>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</si>
  <si>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</si>
  <si>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</si>
  <si>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</si>
  <si>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</si>
  <si>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</si>
  <si>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</si>
  <si>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</si>
  <si>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</si>
  <si>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</si>
  <si>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</si>
  <si>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</si>
  <si>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</si>
  <si>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</si>
  <si>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</si>
  <si>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</si>
  <si>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</si>
  <si>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</si>
  <si>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</si>
  <si>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</si>
  <si>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</si>
  <si>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</si>
  <si>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</si>
  <si>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</si>
  <si>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</si>
  <si>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</si>
  <si>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</si>
  <si>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</si>
  <si>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</si>
  <si>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</si>
  <si>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</si>
  <si>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</si>
  <si>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</si>
  <si>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</si>
  <si>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</si>
  <si>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</si>
  <si>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</si>
  <si>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</si>
  <si>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</si>
  <si>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</si>
  <si>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</si>
  <si>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</si>
  <si>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</si>
  <si>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</si>
  <si>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</si>
  <si>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</si>
  <si>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</si>
  <si>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</si>
  <si>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</si>
  <si>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</si>
  <si>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</si>
  <si>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</si>
  <si>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</si>
  <si>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</si>
  <si>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</si>
  <si>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</si>
  <si>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</si>
  <si>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</si>
  <si>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</si>
  <si>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</si>
  <si>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</si>
  <si>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</si>
  <si>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</si>
  <si>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</si>
  <si>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</si>
  <si>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</si>
  <si>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</si>
  <si>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</si>
  <si>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</si>
  <si>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</si>
  <si>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</si>
  <si>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</si>
  <si>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</si>
  <si>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</si>
  <si>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</si>
  <si>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</si>
  <si>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</si>
  <si>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</si>
  <si>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</si>
  <si>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</si>
  <si>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</si>
  <si>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</si>
  <si>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</si>
  <si>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</si>
  <si>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</si>
  <si>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</si>
  <si>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</si>
  <si>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</si>
  <si>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</si>
  <si>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</si>
  <si>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</si>
  <si>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</si>
  <si>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</si>
  <si>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</si>
  <si>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</si>
  <si>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</si>
  <si>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</si>
  <si>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</si>
  <si>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</si>
  <si>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</si>
  <si>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</si>
  <si>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</si>
  <si>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</si>
  <si>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</si>
  <si>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</si>
  <si>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</si>
  <si>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</si>
  <si>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</si>
  <si>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</si>
  <si>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</si>
  <si>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</si>
  <si>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</si>
  <si>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</si>
  <si>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</si>
  <si>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</si>
  <si>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</si>
  <si>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</si>
  <si>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</si>
  <si>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</si>
  <si>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</si>
  <si>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</si>
  <si>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</si>
  <si>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</si>
  <si>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</si>
  <si>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</si>
  <si>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</si>
  <si>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</si>
  <si>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</si>
  <si>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</si>
  <si>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</si>
  <si>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</si>
  <si>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</si>
  <si>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</si>
  <si>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</si>
  <si>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</si>
  <si>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</si>
  <si>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</si>
  <si>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</si>
  <si>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</si>
  <si>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</si>
  <si>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</si>
  <si>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</si>
  <si>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</si>
  <si>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</si>
  <si>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</si>
  <si>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</si>
  <si>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</si>
  <si>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</si>
  <si>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</si>
  <si>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</si>
  <si>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</si>
  <si>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</si>
  <si>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</si>
  <si>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</si>
  <si>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</si>
  <si>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</si>
  <si>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</si>
  <si>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</si>
  <si>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</si>
  <si>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</si>
  <si>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</si>
  <si>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</si>
  <si>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</si>
  <si>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</si>
  <si>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</si>
  <si>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</si>
  <si>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</si>
  <si>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</si>
  <si>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</si>
  <si>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</si>
  <si>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</si>
  <si>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</si>
  <si>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</si>
  <si>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</si>
  <si>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</si>
  <si>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</si>
  <si>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</si>
  <si>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</si>
  <si>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</si>
  <si>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</si>
  <si>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</si>
  <si>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</si>
  <si>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</si>
  <si>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</si>
  <si>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</si>
  <si>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</si>
  <si>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</si>
  <si>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</si>
  <si>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</si>
  <si>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</si>
  <si>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</si>
  <si>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</si>
  <si>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</si>
  <si>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</si>
  <si>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</si>
  <si>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</si>
  <si>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</si>
  <si>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</si>
  <si>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</si>
  <si>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</si>
  <si>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</si>
  <si>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</si>
  <si>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</si>
  <si>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</si>
  <si>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</si>
  <si>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</si>
  <si>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</si>
  <si>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</si>
  <si>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</si>
  <si>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</si>
  <si>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</si>
  <si>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</si>
  <si>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</si>
  <si>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</si>
  <si>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</si>
  <si>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</si>
  <si>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</si>
  <si>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</si>
  <si>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</si>
  <si>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</si>
  <si>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</si>
  <si>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</si>
  <si>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</si>
  <si>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</si>
  <si>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</si>
  <si>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</si>
  <si>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</si>
  <si>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</si>
  <si>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</si>
  <si>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</si>
  <si>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</si>
  <si>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</si>
  <si>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</si>
  <si>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</si>
  <si>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</si>
  <si>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</si>
  <si>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</si>
  <si>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</si>
  <si>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</si>
  <si>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</si>
  <si>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</si>
  <si>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</si>
  <si>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</si>
  <si>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</si>
  <si>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</si>
  <si>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</si>
  <si>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</si>
  <si>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</si>
  <si>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</si>
  <si>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</si>
  <si>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</si>
  <si>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</si>
  <si>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</si>
  <si>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</si>
  <si>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</si>
  <si>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</si>
  <si>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</si>
  <si>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</si>
  <si>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</si>
  <si>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</si>
  <si>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</si>
  <si>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</si>
  <si>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</si>
  <si>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</si>
  <si>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</si>
  <si>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</si>
  <si>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</si>
  <si>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</si>
  <si>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</si>
  <si>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</si>
  <si>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</si>
  <si>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</si>
  <si>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</si>
  <si>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</si>
  <si>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</si>
  <si>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</si>
  <si>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</si>
  <si>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</si>
  <si>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</si>
  <si>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</si>
  <si>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</si>
  <si>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</si>
  <si>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</si>
  <si>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</si>
  <si>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</si>
  <si>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</si>
  <si>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</si>
  <si>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</si>
  <si>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</si>
  <si>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</si>
  <si>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</si>
  <si>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</si>
  <si>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</si>
  <si>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</si>
  <si>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</si>
  <si>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</si>
  <si>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</si>
  <si>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</si>
  <si>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</si>
  <si>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</si>
  <si>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</si>
  <si>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</si>
  <si>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</si>
  <si>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</si>
  <si>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</si>
  <si>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</si>
  <si>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</si>
  <si>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</si>
  <si>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</si>
  <si>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</si>
  <si>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</si>
  <si>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</si>
  <si>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</si>
  <si>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</si>
  <si>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</si>
  <si>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</si>
  <si>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</si>
  <si>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</si>
  <si>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</si>
  <si>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</si>
  <si>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</si>
  <si>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</si>
  <si>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</si>
  <si>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</si>
  <si>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</si>
  <si>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</si>
  <si>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</si>
  <si>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</si>
  <si>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</si>
  <si>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</si>
  <si>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</si>
  <si>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</si>
  <si>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</si>
  <si>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</si>
  <si>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</si>
  <si>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</si>
  <si>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</si>
  <si>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</si>
  <si>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</si>
  <si>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</si>
  <si>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</si>
  <si>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</si>
  <si>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</si>
  <si>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</si>
  <si>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</si>
  <si>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</si>
  <si>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</si>
  <si>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</si>
  <si>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</si>
  <si>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</si>
  <si>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</si>
  <si>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</si>
  <si>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</si>
  <si>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</si>
  <si>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</si>
  <si>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</si>
  <si>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</si>
  <si>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</si>
  <si>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</si>
  <si>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</si>
  <si>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</si>
  <si>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</si>
  <si>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</si>
  <si>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</si>
  <si>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</si>
  <si>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</si>
  <si>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</si>
  <si>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</si>
  <si>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</si>
  <si>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</si>
  <si>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</si>
  <si>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</si>
  <si>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</si>
  <si>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</si>
  <si>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</si>
  <si>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</si>
  <si>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</si>
  <si>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</si>
  <si>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</si>
  <si>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</si>
  <si>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</si>
  <si>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</si>
  <si>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</si>
  <si>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</si>
  <si>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</si>
  <si>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</si>
  <si>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</si>
  <si>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</si>
  <si>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</si>
  <si>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</si>
  <si>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</si>
  <si>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</si>
  <si>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</si>
  <si>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</si>
  <si>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</si>
  <si>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</si>
  <si>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</si>
  <si>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</si>
  <si>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</si>
  <si>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</si>
  <si>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</si>
  <si>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</si>
  <si>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</si>
  <si>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</si>
  <si>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</si>
  <si>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</si>
  <si>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</si>
  <si>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</si>
  <si>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</si>
  <si>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</si>
  <si>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</si>
  <si>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</si>
  <si>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</si>
  <si>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</si>
  <si>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</si>
  <si>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</si>
  <si>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</si>
  <si>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</si>
  <si>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</si>
  <si>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</si>
  <si>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</si>
  <si>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</si>
  <si>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</si>
  <si>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</si>
  <si>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</si>
  <si>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</si>
  <si>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</si>
  <si>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</si>
  <si>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</si>
  <si>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</si>
  <si>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</si>
  <si>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</si>
  <si>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</si>
  <si>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</si>
  <si>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</si>
  <si>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</si>
  <si>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</si>
  <si>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</si>
  <si>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</si>
  <si>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</si>
  <si>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</si>
  <si>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</si>
  <si>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</si>
  <si>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</si>
  <si>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</si>
  <si>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</si>
  <si>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</si>
  <si>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</si>
  <si>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</si>
  <si>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</si>
  <si>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</si>
  <si>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</si>
  <si>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</si>
  <si>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</si>
  <si>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</si>
  <si>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</si>
  <si>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</si>
  <si>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</si>
  <si>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</si>
  <si>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</si>
  <si>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</si>
  <si>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</si>
  <si>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</si>
  <si>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</si>
  <si>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</si>
  <si>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</si>
  <si>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</si>
  <si>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</si>
  <si>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</si>
  <si>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</si>
  <si>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</si>
  <si>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</si>
  <si>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</si>
  <si>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</si>
  <si>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</si>
  <si>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</si>
  <si>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</si>
  <si>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</si>
  <si>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</si>
  <si>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</si>
  <si>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</si>
  <si>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</si>
  <si>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</si>
  <si>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</si>
  <si>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</si>
  <si>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</si>
  <si>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</si>
  <si>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</si>
  <si>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</si>
  <si>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</si>
  <si>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</si>
  <si>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</si>
  <si>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</si>
  <si>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</si>
  <si>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</si>
  <si>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</si>
  <si>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</si>
  <si>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</si>
  <si>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</si>
  <si>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</si>
  <si>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</si>
  <si>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</si>
  <si>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</si>
  <si>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</si>
  <si>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</si>
  <si>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</si>
  <si>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</si>
  <si>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</si>
  <si>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</si>
  <si>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</si>
  <si>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</si>
  <si>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</si>
  <si>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</si>
  <si>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</si>
  <si>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</si>
  <si>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</si>
  <si>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</si>
  <si>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</si>
  <si>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</si>
  <si>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</si>
  <si>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</si>
  <si>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</si>
  <si>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</si>
  <si>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</si>
  <si>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</si>
  <si>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</si>
  <si>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</si>
  <si>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</si>
  <si>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</si>
  <si>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</si>
  <si>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</si>
  <si>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</si>
  <si>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</si>
  <si>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</si>
  <si>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</si>
  <si>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</si>
  <si>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</si>
  <si>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</si>
  <si>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</si>
  <si>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</si>
  <si>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</si>
  <si>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</si>
  <si>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</si>
  <si>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</si>
  <si>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</si>
  <si>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</si>
  <si>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</si>
  <si>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</si>
  <si>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</si>
  <si>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</si>
  <si>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</si>
  <si>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</si>
  <si>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</si>
  <si>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</si>
  <si>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</si>
  <si>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</si>
  <si>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</si>
  <si>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</si>
  <si>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</si>
  <si>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</si>
  <si>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</si>
  <si>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</si>
  <si>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</si>
  <si>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</si>
  <si>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</si>
  <si>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</si>
  <si>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</si>
  <si>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</si>
  <si>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</si>
  <si>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</si>
  <si>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</si>
  <si>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</si>
  <si>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</si>
  <si>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</si>
  <si>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</si>
  <si>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</si>
  <si>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</si>
  <si>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</si>
  <si>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</si>
  <si>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</si>
  <si>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</si>
  <si>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</si>
  <si>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</si>
  <si>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</si>
  <si>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</si>
  <si>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</si>
  <si>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</si>
  <si>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</si>
  <si>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</si>
  <si>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</si>
  <si>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</si>
  <si>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</si>
  <si>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</si>
  <si>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</si>
  <si>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</si>
  <si>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</si>
  <si>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</si>
  <si>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</si>
  <si>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</si>
  <si>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</si>
  <si>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</si>
  <si>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</si>
  <si>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</si>
  <si>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</si>
  <si>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</si>
  <si>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</si>
  <si>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</si>
  <si>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</si>
  <si>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</si>
  <si>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</si>
  <si>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</si>
  <si>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</si>
  <si>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</si>
  <si>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</si>
  <si>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</si>
  <si>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</si>
  <si>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</si>
  <si>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</si>
  <si>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</si>
  <si>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</si>
  <si>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</si>
  <si>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</si>
  <si>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</si>
  <si>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</si>
  <si>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</si>
  <si>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</si>
  <si>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</si>
  <si>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</si>
  <si>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</si>
  <si>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</si>
  <si>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</si>
  <si>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</si>
  <si>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</si>
  <si>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</si>
  <si>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</si>
  <si>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</si>
  <si>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</si>
  <si>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</si>
  <si>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</si>
  <si>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</si>
  <si>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</si>
  <si>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</si>
  <si>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</si>
  <si>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</si>
  <si>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</si>
  <si>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</si>
  <si>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</si>
  <si>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</si>
  <si>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</si>
  <si>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</si>
  <si>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</si>
  <si>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</si>
  <si>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</si>
  <si>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</si>
  <si>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</si>
  <si>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</si>
  <si>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</si>
  <si>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</si>
  <si>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</si>
  <si>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</si>
  <si>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</si>
  <si>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</si>
  <si>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</si>
  <si>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</si>
  <si>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</si>
  <si>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</si>
  <si>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</si>
  <si>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</si>
  <si>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</si>
  <si>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</si>
  <si>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</si>
  <si>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</si>
  <si>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</si>
  <si>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</si>
  <si>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</si>
  <si>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</si>
  <si>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</si>
  <si>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</si>
  <si>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</si>
  <si>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</si>
  <si>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</si>
  <si>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</si>
  <si>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</si>
  <si>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</si>
  <si>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</si>
  <si>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</si>
  <si>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</si>
  <si>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</si>
  <si>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</si>
  <si>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</si>
  <si>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</si>
  <si>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</si>
  <si>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</si>
  <si>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</si>
  <si>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</si>
  <si>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</si>
  <si>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</si>
  <si>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</si>
  <si>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</si>
  <si>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</si>
  <si>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</si>
  <si>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</si>
  <si>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</si>
  <si>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</si>
  <si>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</si>
  <si>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</si>
  <si>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</si>
  <si>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</si>
  <si>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</si>
  <si>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</si>
  <si>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</si>
  <si>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</si>
  <si>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</si>
  <si>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</si>
  <si>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</si>
  <si>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</si>
  <si>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</si>
  <si>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</si>
  <si>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</si>
  <si>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</si>
  <si>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</si>
  <si>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</si>
  <si>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</si>
  <si>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</si>
  <si>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</si>
  <si>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</si>
  <si>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</si>
  <si>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</si>
  <si>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</si>
  <si>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</si>
  <si>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</si>
  <si>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</si>
  <si>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</si>
  <si>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</si>
  <si>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</si>
  <si>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</si>
  <si>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</si>
  <si>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</si>
  <si>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</si>
  <si>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</si>
  <si>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</si>
  <si>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</si>
  <si>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</si>
  <si>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</si>
  <si>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</si>
  <si>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</si>
  <si>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</si>
  <si>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</si>
  <si>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</si>
  <si>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</si>
  <si>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</si>
  <si>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</si>
  <si>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</si>
  <si>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</si>
  <si>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</si>
  <si>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</si>
  <si>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</si>
  <si>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</si>
  <si>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</si>
  <si>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</si>
  <si>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</si>
  <si>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</si>
  <si>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</si>
  <si>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</si>
  <si>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</si>
  <si>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</si>
  <si>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</si>
  <si>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</si>
  <si>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</si>
  <si>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</si>
  <si>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</si>
  <si>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</si>
  <si>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</si>
  <si>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</si>
  <si>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</si>
  <si>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</si>
  <si>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</si>
  <si>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</si>
  <si>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</si>
  <si>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</si>
  <si>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</si>
  <si>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</si>
  <si>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</si>
  <si>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</si>
  <si>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</si>
  <si>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</si>
  <si>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</si>
  <si>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</si>
  <si>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</si>
  <si>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</si>
  <si>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</si>
  <si>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</si>
  <si>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</si>
  <si>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</si>
  <si>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</si>
  <si>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</si>
  <si>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</si>
  <si>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</si>
  <si>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</si>
  <si>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</si>
  <si>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</si>
  <si>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</si>
  <si>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</si>
  <si>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</si>
  <si>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</si>
  <si>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</si>
  <si>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</si>
  <si>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</si>
  <si>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</si>
  <si>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</si>
  <si>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</si>
  <si>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</si>
  <si>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</si>
  <si>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</si>
  <si>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</si>
  <si>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</si>
  <si>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</si>
  <si>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</si>
  <si>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</si>
  <si>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</si>
  <si>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</si>
  <si>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</si>
  <si>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</si>
  <si>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</si>
  <si>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</si>
  <si>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</si>
  <si>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</si>
  <si>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</si>
  <si>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</si>
  <si>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</si>
  <si>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</si>
  <si>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</si>
  <si>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</si>
  <si>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</si>
  <si>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</si>
  <si>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</si>
  <si>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</si>
  <si>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</si>
  <si>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</si>
  <si>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</si>
  <si>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</si>
  <si>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</si>
  <si>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</si>
  <si>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</si>
  <si>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</si>
  <si>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</si>
  <si>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</si>
  <si>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</si>
  <si>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</si>
  <si>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</si>
  <si>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</si>
  <si>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</si>
  <si>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</si>
  <si>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</si>
  <si>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</si>
  <si>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</si>
  <si>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</si>
  <si>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</si>
  <si>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</si>
  <si>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</si>
  <si>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</si>
  <si>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</si>
  <si>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</si>
  <si>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</si>
  <si>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</si>
  <si>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</si>
  <si>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</si>
  <si>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</si>
  <si>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</si>
  <si>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</si>
  <si>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</si>
  <si>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</si>
  <si>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</si>
  <si>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</si>
  <si>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</si>
  <si>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</si>
  <si>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</si>
  <si>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</si>
  <si>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</si>
  <si>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</si>
  <si>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</si>
  <si>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</si>
  <si>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</si>
  <si>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</si>
  <si>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</si>
  <si>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</si>
  <si>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</si>
  <si>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</si>
  <si>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</si>
  <si>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</si>
  <si>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</si>
  <si>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</si>
  <si>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</si>
  <si>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</si>
  <si>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</si>
  <si>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</si>
  <si>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</si>
  <si>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</si>
  <si>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</si>
  <si>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</si>
  <si>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</si>
  <si>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</si>
  <si>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</si>
  <si>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</si>
  <si>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</si>
  <si>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</si>
  <si>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</si>
  <si>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</si>
  <si>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</si>
  <si>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</si>
  <si>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</si>
  <si>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</si>
  <si>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</si>
  <si>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</si>
  <si>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</si>
  <si>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</si>
  <si>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</si>
  <si>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</si>
  <si>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</si>
  <si>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</si>
  <si>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</si>
  <si>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</si>
  <si>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</si>
  <si>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</si>
  <si>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</si>
  <si>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</si>
  <si>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</si>
  <si>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</si>
  <si>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</si>
  <si>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</si>
  <si>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</si>
  <si>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</si>
  <si>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</si>
  <si>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</si>
  <si>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</si>
  <si>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</si>
  <si>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</si>
  <si>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</si>
  <si>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</si>
  <si>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</si>
  <si>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</si>
  <si>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</si>
  <si>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</si>
  <si>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</si>
  <si>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</si>
  <si>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</si>
  <si>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</si>
  <si>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</si>
  <si>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</si>
  <si>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</si>
  <si>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</si>
  <si>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</si>
  <si>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</si>
  <si>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</si>
  <si>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</si>
  <si>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</si>
  <si>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</si>
  <si>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</si>
  <si>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</si>
  <si>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</si>
  <si>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</si>
  <si>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</si>
  <si>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</si>
  <si>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</si>
  <si>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</si>
  <si>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</si>
  <si>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</si>
  <si>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</si>
  <si>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</si>
  <si>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</si>
  <si>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</si>
  <si>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</si>
  <si>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</si>
  <si>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</si>
  <si>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</si>
  <si>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</si>
  <si>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</si>
  <si>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</si>
  <si>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</si>
  <si>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</si>
  <si>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</si>
  <si>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</si>
  <si>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</si>
  <si>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</si>
  <si>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</si>
  <si>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</si>
  <si>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</si>
  <si>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</si>
  <si>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</si>
  <si>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</si>
  <si>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</si>
  <si>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</si>
  <si>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</si>
  <si>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</si>
  <si>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</si>
  <si>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</si>
  <si>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</si>
  <si>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</si>
  <si>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</si>
  <si>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</si>
  <si>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</si>
  <si>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</si>
  <si>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</si>
  <si>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</si>
  <si>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</si>
  <si>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</si>
  <si>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</si>
  <si>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</si>
  <si>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</si>
  <si>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</si>
  <si>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</si>
  <si>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</si>
  <si>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</si>
  <si>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</si>
  <si>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</si>
  <si>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</si>
  <si>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</si>
  <si>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</si>
  <si>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</si>
  <si>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</si>
  <si>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</si>
  <si>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</si>
  <si>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</si>
  <si>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</si>
  <si>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</si>
  <si>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</si>
  <si>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</si>
  <si>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</si>
  <si>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</si>
  <si>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</si>
  <si>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</si>
  <si>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</si>
  <si>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</si>
  <si>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</si>
  <si>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</si>
  <si>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</si>
  <si>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</si>
  <si>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</si>
  <si>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</si>
  <si>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</si>
  <si>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</si>
  <si>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</si>
  <si>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</si>
  <si>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</si>
  <si>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</si>
  <si>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</si>
  <si>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</si>
  <si>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</si>
  <si>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</si>
  <si>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</si>
  <si>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</si>
  <si>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</si>
  <si>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</si>
  <si>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</si>
  <si>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</si>
  <si>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</si>
  <si>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</si>
  <si>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</si>
  <si>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</si>
  <si>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</si>
  <si>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</si>
  <si>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</si>
  <si>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</si>
  <si>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</si>
  <si>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</si>
  <si>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</si>
  <si>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</si>
  <si>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</si>
  <si>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</si>
  <si>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</si>
  <si>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</si>
  <si>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</si>
  <si>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</si>
  <si>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</si>
  <si>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</si>
  <si>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</si>
  <si>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</si>
  <si>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</si>
  <si>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</si>
  <si>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</si>
  <si>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</si>
  <si>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</si>
  <si>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</si>
  <si>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</si>
  <si>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</si>
  <si>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</si>
  <si>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</si>
  <si>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</si>
  <si>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</si>
  <si>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</si>
  <si>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</si>
  <si>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</si>
  <si>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</si>
  <si>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</si>
  <si>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</si>
  <si>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</si>
  <si>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</si>
  <si>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</si>
  <si>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</si>
  <si>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</si>
  <si>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</si>
  <si>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</si>
  <si>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</si>
  <si>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</si>
  <si>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</si>
  <si>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</si>
  <si>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</si>
  <si>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</si>
  <si>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</si>
  <si>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</si>
  <si>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</si>
  <si>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</si>
  <si>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</si>
  <si>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</si>
  <si>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</si>
  <si>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</si>
  <si>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</si>
  <si>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</si>
  <si>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</si>
  <si>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</si>
  <si>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</si>
  <si>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</si>
  <si>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</si>
  <si>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</si>
  <si>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</si>
  <si>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</si>
  <si>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</si>
  <si>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</si>
  <si>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</si>
  <si>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</si>
  <si>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</si>
  <si>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</si>
  <si>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</si>
  <si>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</si>
  <si>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</si>
  <si>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</si>
  <si>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</si>
  <si>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</si>
  <si>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</si>
  <si>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</si>
  <si>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</si>
  <si>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</si>
  <si>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</si>
  <si>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</si>
  <si>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</si>
  <si>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</si>
  <si>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</si>
  <si>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</si>
  <si>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</si>
  <si>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</si>
  <si>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</si>
  <si>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</si>
  <si>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</si>
  <si>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</si>
  <si>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</si>
  <si>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</si>
  <si>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</si>
  <si>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</si>
  <si>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</si>
  <si>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</si>
  <si>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</si>
  <si>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</si>
  <si>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</si>
  <si>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</si>
  <si>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</si>
  <si>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</si>
  <si>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</si>
  <si>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</si>
  <si>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</si>
  <si>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</si>
  <si>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</si>
  <si>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</si>
  <si>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</si>
  <si>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</si>
  <si>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</si>
  <si>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</si>
  <si>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</si>
  <si>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</si>
  <si>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</si>
  <si>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</si>
  <si>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</si>
  <si>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</si>
  <si>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</si>
  <si>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</si>
  <si>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</si>
  <si>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</si>
  <si>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</si>
  <si>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</si>
  <si>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</si>
  <si>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</si>
  <si>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</si>
  <si>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</si>
  <si>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</si>
  <si>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</si>
  <si>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</si>
  <si>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</si>
  <si>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</si>
  <si>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</si>
  <si>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</si>
  <si>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</si>
  <si>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</si>
  <si>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</si>
  <si>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</si>
  <si>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</si>
  <si>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</si>
  <si>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</si>
  <si>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</si>
  <si>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</si>
  <si>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</si>
  <si>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</si>
  <si>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</si>
  <si>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</si>
  <si>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</si>
  <si>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</si>
  <si>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</si>
  <si>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</si>
  <si>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</si>
  <si>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</si>
  <si>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</si>
  <si>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</si>
  <si>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</si>
  <si>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</si>
  <si>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</si>
  <si>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</si>
  <si>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</si>
  <si>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</si>
  <si>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</si>
  <si>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</si>
  <si>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</si>
  <si>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</si>
  <si>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</si>
  <si>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</si>
  <si>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</si>
  <si>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</si>
  <si>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</si>
  <si>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</si>
  <si>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</si>
  <si>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</si>
  <si>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</si>
  <si>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</si>
  <si>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</si>
  <si>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</si>
  <si>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</si>
  <si>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</si>
  <si>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</si>
  <si>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</si>
  <si>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</si>
  <si>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</si>
  <si>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</si>
  <si>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</si>
  <si>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</si>
  <si>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</si>
  <si>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</si>
  <si>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</si>
  <si>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</si>
  <si>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</si>
  <si>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</si>
  <si>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</si>
  <si>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</si>
  <si>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</si>
  <si>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</si>
  <si>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</si>
  <si>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</si>
  <si>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</si>
  <si>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</si>
  <si>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</si>
  <si>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</si>
  <si>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</si>
  <si>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</si>
  <si>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</si>
  <si>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</si>
  <si>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</si>
  <si>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</si>
  <si>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</si>
  <si>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</si>
  <si>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</si>
  <si>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</si>
  <si>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</si>
  <si>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</si>
  <si>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</si>
  <si>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</si>
  <si>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</si>
  <si>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</si>
  <si>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</si>
  <si>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</si>
  <si>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</si>
  <si>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</si>
  <si>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</si>
  <si>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</si>
  <si>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</si>
  <si>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</si>
  <si>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</si>
  <si>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</si>
  <si>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</si>
  <si>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</si>
  <si>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</si>
  <si>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</si>
  <si>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</si>
  <si>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</si>
  <si>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</si>
  <si>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</si>
  <si>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</si>
  <si>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</si>
  <si>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</si>
  <si>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</si>
  <si>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</si>
  <si>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</si>
  <si>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</si>
  <si>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</si>
  <si>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</si>
  <si>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</si>
  <si>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</si>
  <si>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</si>
  <si>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</si>
  <si>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</si>
  <si>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</si>
  <si>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</si>
  <si>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</si>
  <si>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</si>
  <si>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</si>
  <si>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</si>
  <si>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</si>
  <si>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</si>
  <si>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</si>
  <si>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</si>
  <si>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</si>
  <si>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</si>
  <si>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</si>
  <si>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</si>
  <si>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</si>
  <si>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</si>
  <si>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</si>
  <si>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</si>
  <si>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</si>
  <si>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</si>
  <si>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</si>
  <si>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</si>
  <si>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</si>
  <si>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</si>
  <si>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</si>
  <si>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</si>
  <si>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</si>
  <si>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</si>
  <si>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</si>
  <si>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</si>
  <si>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</si>
  <si>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</si>
  <si>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</si>
  <si>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</si>
  <si>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</si>
  <si>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</si>
  <si>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</si>
  <si>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</si>
  <si>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</si>
  <si>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</si>
  <si>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</si>
  <si>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</si>
  <si>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</si>
  <si>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</si>
  <si>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</si>
  <si>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</si>
  <si>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</si>
  <si>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</si>
  <si>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</si>
  <si>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</si>
  <si>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</si>
  <si>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</si>
  <si>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</si>
  <si>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</si>
  <si>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</si>
  <si>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</si>
  <si>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</si>
  <si>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</si>
  <si>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</si>
  <si>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</si>
  <si>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</si>
  <si>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</si>
  <si>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</si>
  <si>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</si>
  <si>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</si>
  <si>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</si>
  <si>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</si>
  <si>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</si>
  <si>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</si>
  <si>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</si>
  <si>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</si>
  <si>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</si>
  <si>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</si>
  <si>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</si>
  <si>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</si>
  <si>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</si>
  <si>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</si>
  <si>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</si>
  <si>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</si>
  <si>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</si>
  <si>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</si>
  <si>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</si>
  <si>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</si>
  <si>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</si>
  <si>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</si>
  <si>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</si>
  <si>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</si>
  <si>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</si>
  <si>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</si>
  <si>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</si>
  <si>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</si>
  <si>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</si>
  <si>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</si>
  <si>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</si>
  <si>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</si>
  <si>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</si>
  <si>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</si>
  <si>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</si>
  <si>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</si>
  <si>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</si>
  <si>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</si>
  <si>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</si>
  <si>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</si>
  <si>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</si>
  <si>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</si>
  <si>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</si>
  <si>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</si>
  <si>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</si>
  <si>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</si>
  <si>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</si>
  <si>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</si>
  <si>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</si>
  <si>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</si>
  <si>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</si>
  <si>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</si>
  <si>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</si>
  <si>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</si>
  <si>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</si>
  <si>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</si>
  <si>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</si>
  <si>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</si>
  <si>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</si>
  <si>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</si>
  <si>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</si>
  <si>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</si>
  <si>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</si>
  <si>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</si>
  <si>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</si>
  <si>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</si>
  <si>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</si>
  <si>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</si>
  <si>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</si>
  <si>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</si>
  <si>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</si>
  <si>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</si>
  <si>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</si>
  <si>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</si>
  <si>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</si>
  <si>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</si>
  <si>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</si>
  <si>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</si>
  <si>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</si>
  <si>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</si>
  <si>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</si>
  <si>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</si>
  <si>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</si>
  <si>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</si>
  <si>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</si>
  <si>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</si>
  <si>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</si>
  <si>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</si>
  <si>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</si>
  <si>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</si>
  <si>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</si>
  <si>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</si>
  <si>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</si>
  <si>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</si>
  <si>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</si>
  <si>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</si>
  <si>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</si>
  <si>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</si>
  <si>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</si>
  <si>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</si>
  <si>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</si>
  <si>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</si>
  <si>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</si>
  <si>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</si>
  <si>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</si>
  <si>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</si>
  <si>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</si>
  <si>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</si>
  <si>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</si>
  <si>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</si>
  <si>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</si>
  <si>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</si>
  <si>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</si>
  <si>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</si>
  <si>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</si>
  <si>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</si>
  <si>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</si>
  <si>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</si>
  <si>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</si>
  <si>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</si>
  <si>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</si>
  <si>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</si>
  <si>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</si>
  <si>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</si>
  <si>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</si>
  <si>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</si>
  <si>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</si>
  <si>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</si>
  <si>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</si>
  <si>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</si>
  <si>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</si>
  <si>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</si>
  <si>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</si>
  <si>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</si>
  <si>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</si>
  <si>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</si>
  <si>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</si>
  <si>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</si>
  <si>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</si>
  <si>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</si>
  <si>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</si>
  <si>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</si>
  <si>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</si>
  <si>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</si>
  <si>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</si>
  <si>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</si>
  <si>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</si>
  <si>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</si>
  <si>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</si>
  <si>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</si>
  <si>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</si>
  <si>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</si>
  <si>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</si>
  <si>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</si>
  <si>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</si>
  <si>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</si>
  <si>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</si>
  <si>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</si>
  <si>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</si>
  <si>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</si>
  <si>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</si>
  <si>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</si>
  <si>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</si>
  <si>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</si>
  <si>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</si>
  <si>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</si>
  <si>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</si>
  <si>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</si>
  <si>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</si>
  <si>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</si>
  <si>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</si>
  <si>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</si>
  <si>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</si>
  <si>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</si>
  <si>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</si>
  <si>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</si>
  <si>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</si>
  <si>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</si>
  <si>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</si>
  <si>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</si>
  <si>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</si>
  <si>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</si>
  <si>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</si>
  <si>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</si>
  <si>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</si>
  <si>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</si>
  <si>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</si>
  <si>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</si>
  <si>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</si>
  <si>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</si>
  <si>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</si>
  <si>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</si>
  <si>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</si>
  <si>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</si>
  <si>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</si>
  <si>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</si>
  <si>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</si>
  <si>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</si>
  <si>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</si>
  <si>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</si>
  <si>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</si>
  <si>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</si>
  <si>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</si>
  <si>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</si>
  <si>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</si>
  <si>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</si>
  <si>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</si>
  <si>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</si>
  <si>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</si>
  <si>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</si>
  <si>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</si>
  <si>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</si>
  <si>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</si>
  <si>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</si>
  <si>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</si>
  <si>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</si>
  <si>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</si>
  <si>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</si>
  <si>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</si>
  <si>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</si>
  <si>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</si>
  <si>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</si>
  <si>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</si>
  <si>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</si>
  <si>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</si>
  <si>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</si>
  <si>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</si>
  <si>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</si>
  <si>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</si>
  <si>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</si>
  <si>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</si>
  <si>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</si>
  <si>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</si>
  <si>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</si>
  <si>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</si>
  <si>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</si>
  <si>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</si>
  <si>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</si>
  <si>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</si>
  <si>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</si>
  <si>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</si>
  <si>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</si>
  <si>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</si>
  <si>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</si>
  <si>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</si>
  <si>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</si>
  <si>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</si>
  <si>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</si>
  <si>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</si>
  <si>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</si>
  <si>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</si>
  <si>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</si>
  <si>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</si>
  <si>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</si>
  <si>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</si>
  <si>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</si>
  <si>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</si>
  <si>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</si>
  <si>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</si>
  <si>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</si>
  <si>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</si>
  <si>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</si>
  <si>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</si>
  <si>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</si>
  <si>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</si>
  <si>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</si>
  <si>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</si>
  <si>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</si>
  <si>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</si>
  <si>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</si>
  <si>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</si>
  <si>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</si>
  <si>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</si>
  <si>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</si>
  <si>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</si>
  <si>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</si>
  <si>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</si>
  <si>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</si>
  <si>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</si>
  <si>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</si>
  <si>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</si>
  <si>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</si>
  <si>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</si>
  <si>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</si>
  <si>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</si>
  <si>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</si>
  <si>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</si>
  <si>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</si>
  <si>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</si>
  <si>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</si>
  <si>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</si>
  <si>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</si>
  <si>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</si>
  <si>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</si>
  <si>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</si>
  <si>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</si>
  <si>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</si>
  <si>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</si>
  <si>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</si>
  <si>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</si>
  <si>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</si>
  <si>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</si>
  <si>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</si>
  <si>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</si>
  <si>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</si>
  <si>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</si>
  <si>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</si>
  <si>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</si>
  <si>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</si>
  <si>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</si>
  <si>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</si>
  <si>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</si>
  <si>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</si>
  <si>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</si>
  <si>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</si>
  <si>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</si>
  <si>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</si>
  <si>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</si>
  <si>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</si>
  <si>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</si>
  <si>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</si>
  <si>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</si>
  <si>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</si>
  <si>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</si>
  <si>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</si>
  <si>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</si>
  <si>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</si>
  <si>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</si>
  <si>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</si>
  <si>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</si>
  <si>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</si>
  <si>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</si>
  <si>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</si>
  <si>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</si>
  <si>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</si>
  <si>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</si>
  <si>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</si>
  <si>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</si>
  <si>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</si>
  <si>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</si>
  <si>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</si>
  <si>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</si>
  <si>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</si>
  <si>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</si>
  <si>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</si>
  <si>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</si>
  <si>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</si>
  <si>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</si>
  <si>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</si>
  <si>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</si>
  <si>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</si>
  <si>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</si>
  <si>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</si>
  <si>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</si>
  <si>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</si>
  <si>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</si>
  <si>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</si>
  <si>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</si>
  <si>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</si>
  <si>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</si>
  <si>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</si>
  <si>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</si>
  <si>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</si>
  <si>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</si>
  <si>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</si>
  <si>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</si>
  <si>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</si>
  <si>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</si>
  <si>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</si>
  <si>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</si>
  <si>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</si>
  <si>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</si>
  <si>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</si>
  <si>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</si>
  <si>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</si>
  <si>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</si>
  <si>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</si>
  <si>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</si>
  <si>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</si>
  <si>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</si>
  <si>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</si>
  <si>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</si>
  <si>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</si>
  <si>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</si>
  <si>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</si>
  <si>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</si>
  <si>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</si>
  <si>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</si>
  <si>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</si>
  <si>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</si>
  <si>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</si>
  <si>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</si>
  <si>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</si>
  <si>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</si>
  <si>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</si>
  <si>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</si>
  <si>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</si>
  <si>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</si>
  <si>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</si>
  <si>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</si>
  <si>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</si>
  <si>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</si>
  <si>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</si>
  <si>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</si>
  <si>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</si>
  <si>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</si>
  <si>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</si>
  <si>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</si>
  <si>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</si>
  <si>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</si>
  <si>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</si>
  <si>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</si>
  <si>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</si>
  <si>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</si>
  <si>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</si>
  <si>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</si>
  <si>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</si>
  <si>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</si>
  <si>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</si>
  <si>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</si>
  <si>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</si>
  <si>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</si>
  <si>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</si>
  <si>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</si>
  <si>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</si>
  <si>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</si>
  <si>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</si>
  <si>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</si>
  <si>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</si>
  <si>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</si>
  <si>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</si>
  <si>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</si>
  <si>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</si>
  <si>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</si>
  <si>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</si>
  <si>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</si>
  <si>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</si>
  <si>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</si>
  <si>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</si>
  <si>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</si>
  <si>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</si>
  <si>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</si>
  <si>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</si>
  <si>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</si>
  <si>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</si>
  <si>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</si>
  <si>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</si>
  <si>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</si>
  <si>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</si>
  <si>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</si>
  <si>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</si>
  <si>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</si>
  <si>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</si>
  <si>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</si>
  <si>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</si>
  <si>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</si>
  <si>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</si>
  <si>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</si>
  <si>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</si>
  <si>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</si>
  <si>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</si>
  <si>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</si>
  <si>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</si>
  <si>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</si>
  <si>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</si>
  <si>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</si>
  <si>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</si>
  <si>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</si>
  <si>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</si>
  <si>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</si>
  <si>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</si>
  <si>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</si>
  <si>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</si>
  <si>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</si>
  <si>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</si>
  <si>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</si>
  <si>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</si>
  <si>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</si>
  <si>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</si>
  <si>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</si>
  <si>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</si>
  <si>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</si>
  <si>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</si>
  <si>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</si>
  <si>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</si>
  <si>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</si>
  <si>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</si>
  <si>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</si>
  <si>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</si>
  <si>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</si>
  <si>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</si>
  <si>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</si>
  <si>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</si>
  <si>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</si>
  <si>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</si>
  <si>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</si>
  <si>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</si>
  <si>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</si>
  <si>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</si>
  <si>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</si>
  <si>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</si>
  <si>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</si>
  <si>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</si>
  <si>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</si>
  <si>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</si>
  <si>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</si>
  <si>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</si>
  <si>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</si>
  <si>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</si>
  <si>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</si>
  <si>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</si>
  <si>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</si>
  <si>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</si>
  <si>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</si>
  <si>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</si>
  <si>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</si>
  <si>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</si>
  <si>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</si>
  <si>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</si>
  <si>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</si>
  <si>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</si>
  <si>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</si>
  <si>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</si>
  <si>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</si>
  <si>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</si>
  <si>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</si>
  <si>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</si>
  <si>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</si>
  <si>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</si>
  <si>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</si>
  <si>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</si>
  <si>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</si>
  <si>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</si>
  <si>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</si>
  <si>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</si>
  <si>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</si>
  <si>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</si>
  <si>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</si>
  <si>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</si>
  <si>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</si>
  <si>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</si>
  <si>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</si>
  <si>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</si>
  <si>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</si>
  <si>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</si>
  <si>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</si>
  <si>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</si>
  <si>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</si>
  <si>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</si>
  <si>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</si>
  <si>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</si>
  <si>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</si>
  <si>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</si>
  <si>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</si>
  <si>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</si>
  <si>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</si>
  <si>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</si>
  <si>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</si>
  <si>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</si>
  <si>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</si>
  <si>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</si>
  <si>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</si>
  <si>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</si>
  <si>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</si>
  <si>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</si>
  <si>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</si>
  <si>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</si>
  <si>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</si>
  <si>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</si>
  <si>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</si>
  <si>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</si>
  <si>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</si>
  <si>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</si>
  <si>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</si>
  <si>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</si>
  <si>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</si>
  <si>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</si>
  <si>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</si>
  <si>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</si>
  <si>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</si>
  <si>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</si>
  <si>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</si>
  <si>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</si>
  <si>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</si>
  <si>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</si>
  <si>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</si>
  <si>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</si>
  <si>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</si>
  <si>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</si>
  <si>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</si>
  <si>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</si>
  <si>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</si>
  <si>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</si>
  <si>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</si>
  <si>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</si>
  <si>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</si>
  <si>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</si>
  <si>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</si>
  <si>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</si>
  <si>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</si>
  <si>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</si>
  <si>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</si>
  <si>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</si>
  <si>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</si>
  <si>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</si>
  <si>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</si>
  <si>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</si>
  <si>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</si>
  <si>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</si>
  <si>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</si>
  <si>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</si>
  <si>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</si>
  <si>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</si>
  <si>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</si>
  <si>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</si>
  <si>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</si>
  <si>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</si>
  <si>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</si>
  <si>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</si>
  <si>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</si>
  <si>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</si>
  <si>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</si>
  <si>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</si>
  <si>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</si>
  <si>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</si>
  <si>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</si>
  <si>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</si>
  <si>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</si>
  <si>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</si>
  <si>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</si>
  <si>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</si>
  <si>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</si>
  <si>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</si>
  <si>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</si>
  <si>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</si>
  <si>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</si>
  <si>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</si>
  <si>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</si>
  <si>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</si>
  <si>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</si>
  <si>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</si>
  <si>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</si>
  <si>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</si>
  <si>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</si>
  <si>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</si>
  <si>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</si>
  <si>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</si>
  <si>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</si>
  <si>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</si>
  <si>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</si>
  <si>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</si>
  <si>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</si>
  <si>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</si>
  <si>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</si>
  <si>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</si>
  <si>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</si>
  <si>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</si>
  <si>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</si>
  <si>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</si>
  <si>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</si>
  <si>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</si>
  <si>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</si>
  <si>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</si>
  <si>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</si>
  <si>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</si>
  <si>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</si>
  <si>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</si>
  <si>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</si>
  <si>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</si>
  <si>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</si>
  <si>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</si>
  <si>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</si>
  <si>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</si>
  <si>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</si>
  <si>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</si>
  <si>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</si>
  <si>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</si>
  <si>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</si>
  <si>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</si>
  <si>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</si>
  <si>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</si>
  <si>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</si>
  <si>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</si>
  <si>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</si>
  <si>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</si>
  <si>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</si>
  <si>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</si>
  <si>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</si>
  <si>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</si>
  <si>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</si>
  <si>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</si>
  <si>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</si>
  <si>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</si>
  <si>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</si>
  <si>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</si>
  <si>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</si>
  <si>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</si>
  <si>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</si>
  <si>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</si>
  <si>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</si>
  <si>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</si>
  <si>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</si>
  <si>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</si>
  <si>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</si>
  <si>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</si>
  <si>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</si>
  <si>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</si>
  <si>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</si>
  <si>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</si>
  <si>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</si>
  <si>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</si>
  <si>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</si>
  <si>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</si>
  <si>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</si>
  <si>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</si>
  <si>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</si>
  <si>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</si>
  <si>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</si>
  <si>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</si>
  <si>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</si>
  <si>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</si>
  <si>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</si>
  <si>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</si>
  <si>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</si>
  <si>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</si>
  <si>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</si>
  <si>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</si>
  <si>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</si>
  <si>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</si>
  <si>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</si>
  <si>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</si>
  <si>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</si>
  <si>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</si>
  <si>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</si>
  <si>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</si>
  <si>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</si>
  <si>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</si>
  <si>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</si>
  <si>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</si>
  <si>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</si>
  <si>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</si>
  <si>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</si>
  <si>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</si>
  <si>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</si>
  <si>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</si>
  <si>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</si>
  <si>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</si>
  <si>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</si>
  <si>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</si>
  <si>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</si>
  <si>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</si>
  <si>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</si>
  <si>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</si>
  <si>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</si>
  <si>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</si>
  <si>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</si>
  <si>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</si>
  <si>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</si>
  <si>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</si>
  <si>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</si>
  <si>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</si>
  <si>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</si>
  <si>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</si>
  <si>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</si>
  <si>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</si>
  <si>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</si>
  <si>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</si>
  <si>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</si>
  <si>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</si>
  <si>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</si>
  <si>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</si>
  <si>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</si>
  <si>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</si>
  <si>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</si>
  <si>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</si>
  <si>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</si>
  <si>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</si>
  <si>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</si>
  <si>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</si>
  <si>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</si>
  <si>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</si>
  <si>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</si>
  <si>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</si>
  <si>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</si>
  <si>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</si>
  <si>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</si>
  <si>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</si>
  <si>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</si>
  <si>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</si>
  <si>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</si>
  <si>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</si>
  <si>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</si>
  <si>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</si>
  <si>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</si>
  <si>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</si>
  <si>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</si>
  <si>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</si>
  <si>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</si>
  <si>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</si>
  <si>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</si>
  <si>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</si>
  <si>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</si>
  <si>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</si>
  <si>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</si>
  <si>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</si>
  <si>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</si>
  <si>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</si>
  <si>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</si>
  <si>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</si>
  <si>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</si>
  <si>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</si>
  <si>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</si>
  <si>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</si>
  <si>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</si>
  <si>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</si>
  <si>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</si>
  <si>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</si>
  <si>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</si>
  <si>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</si>
  <si>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</si>
  <si>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</si>
  <si>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</si>
  <si>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</si>
  <si>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</si>
  <si>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</si>
  <si>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</si>
  <si>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</si>
  <si>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</si>
  <si>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</si>
  <si>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</si>
  <si>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</si>
  <si>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</si>
  <si>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</si>
  <si>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</si>
  <si>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</si>
  <si>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</si>
  <si>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</si>
  <si>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</si>
  <si>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</si>
  <si>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</si>
  <si>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</si>
  <si>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</si>
  <si>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</si>
  <si>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</si>
  <si>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</si>
  <si>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</si>
  <si>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</si>
  <si>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</si>
  <si>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</si>
  <si>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</si>
  <si>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</si>
  <si>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</si>
  <si>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</si>
  <si>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</si>
  <si>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</si>
  <si>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</si>
  <si>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</si>
  <si>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</si>
  <si>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</si>
  <si>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</si>
  <si>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</si>
  <si>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</si>
  <si>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</si>
  <si>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</si>
  <si>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</si>
  <si>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</si>
  <si>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</si>
  <si>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</si>
  <si>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</si>
  <si>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</si>
  <si>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</si>
  <si>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</si>
  <si>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</si>
  <si>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</si>
  <si>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</si>
  <si>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</si>
  <si>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</si>
  <si>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</si>
  <si>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</si>
  <si>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</si>
  <si>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</si>
  <si>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</si>
  <si>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</si>
  <si>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</si>
  <si>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</si>
  <si>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</si>
  <si>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</si>
  <si>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</si>
  <si>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</si>
  <si>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</si>
  <si>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</si>
  <si>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</si>
  <si>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</si>
  <si>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</si>
  <si>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</si>
  <si>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</si>
  <si>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</si>
  <si>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</si>
  <si>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</si>
  <si>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</si>
  <si>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</si>
  <si>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</si>
  <si>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</si>
  <si>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</si>
  <si>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</si>
  <si>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</si>
  <si>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</si>
  <si>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</si>
  <si>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</si>
  <si>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</si>
  <si>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</si>
  <si>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</si>
  <si>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</si>
  <si>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</si>
  <si>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</si>
  <si>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</si>
  <si>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</si>
  <si>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</si>
  <si>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</si>
  <si>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</si>
  <si>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</si>
  <si>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</si>
  <si>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</si>
  <si>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</si>
  <si>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</si>
  <si>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</si>
  <si>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</si>
  <si>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</si>
  <si>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</si>
  <si>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</si>
  <si>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</si>
  <si>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</si>
  <si>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</si>
  <si>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</si>
  <si>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</si>
  <si>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</si>
  <si>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</si>
  <si>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</si>
  <si>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</si>
  <si>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</si>
  <si>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</si>
  <si>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</si>
  <si>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</si>
  <si>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</si>
  <si>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</si>
  <si>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</si>
  <si>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</si>
  <si>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</si>
  <si>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</si>
  <si>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</si>
  <si>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</si>
  <si>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</si>
  <si>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</si>
  <si>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</si>
  <si>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</si>
  <si>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</si>
  <si>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</si>
  <si>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</si>
  <si>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</si>
  <si>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</si>
  <si>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</si>
  <si>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</si>
  <si>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</si>
  <si>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</si>
  <si>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</si>
  <si>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</si>
  <si>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</si>
  <si>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</si>
  <si>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</si>
  <si>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</si>
  <si>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</si>
  <si>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</si>
  <si>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</si>
  <si>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</si>
  <si>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</si>
  <si>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</si>
  <si>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</si>
  <si>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</si>
  <si>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</si>
  <si>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</si>
  <si>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</si>
  <si>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</si>
  <si>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</si>
  <si>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</si>
  <si>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</si>
  <si>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</si>
  <si>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</si>
  <si>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</si>
  <si>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</si>
  <si>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</si>
  <si>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</si>
  <si>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</si>
  <si>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</si>
  <si>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</si>
  <si>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</si>
  <si>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</si>
  <si>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</si>
  <si>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</si>
  <si>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</si>
  <si>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</si>
  <si>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</si>
  <si>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</si>
  <si>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</si>
  <si>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</si>
  <si>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</si>
  <si>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</si>
  <si>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</si>
  <si>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</si>
  <si>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</si>
  <si>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</si>
  <si>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</si>
  <si>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</si>
  <si>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</si>
  <si>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</si>
  <si>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</si>
  <si>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</si>
  <si>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</si>
  <si>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</si>
  <si>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</si>
  <si>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</si>
  <si>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</si>
  <si>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</si>
  <si>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</si>
  <si>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</si>
  <si>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</si>
  <si>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</si>
  <si>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</si>
  <si>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</si>
  <si>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</si>
  <si>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</si>
  <si>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</si>
  <si>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</si>
  <si>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</si>
  <si>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</si>
  <si>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</si>
  <si>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</si>
  <si>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</si>
  <si>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</si>
  <si>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</si>
  <si>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</si>
  <si>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</si>
  <si>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</si>
  <si>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</si>
  <si>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</si>
  <si>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</si>
  <si>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</si>
  <si>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</si>
  <si>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</si>
  <si>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</si>
  <si>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</si>
  <si>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</si>
  <si>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</si>
  <si>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</si>
  <si>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</si>
  <si>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</si>
  <si>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</si>
  <si>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</si>
  <si>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</si>
  <si>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</si>
  <si>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</si>
  <si>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</si>
  <si>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</si>
  <si>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</si>
  <si>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</si>
  <si>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</si>
  <si>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</si>
  <si>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</si>
  <si>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</si>
  <si>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</si>
  <si>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</si>
  <si>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</si>
  <si>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</si>
  <si>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</si>
  <si>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</si>
  <si>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</si>
  <si>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</si>
  <si>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</si>
  <si>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</si>
  <si>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</si>
  <si>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</si>
  <si>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</si>
  <si>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</si>
  <si>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</si>
  <si>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</si>
  <si>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</si>
  <si>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</si>
  <si>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</si>
  <si>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</si>
  <si>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</si>
  <si>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</si>
  <si>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</si>
  <si>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</si>
  <si>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</si>
  <si>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</si>
  <si>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</si>
  <si>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</si>
  <si>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</si>
  <si>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</si>
  <si>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</si>
  <si>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</si>
  <si>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</si>
  <si>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</si>
  <si>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</si>
  <si>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</si>
  <si>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</si>
  <si>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</si>
  <si>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</si>
  <si>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</si>
  <si>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</si>
  <si>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</si>
  <si>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</si>
  <si>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</si>
  <si>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</si>
  <si>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</si>
  <si>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</si>
  <si>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</si>
  <si>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</si>
  <si>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</si>
  <si>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</si>
  <si>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</si>
  <si>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</si>
  <si>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</si>
  <si>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</si>
  <si>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</si>
  <si>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</si>
  <si>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</si>
  <si>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</si>
  <si>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</si>
  <si>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</si>
  <si>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</si>
  <si>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</si>
  <si>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</si>
  <si>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</si>
  <si>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</si>
  <si>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</si>
  <si>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</si>
  <si>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</si>
  <si>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</si>
  <si>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</si>
  <si>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</si>
  <si>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</si>
  <si>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</si>
  <si>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</si>
  <si>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</si>
  <si>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</si>
  <si>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</si>
  <si>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</si>
  <si>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</si>
  <si>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</si>
  <si>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</si>
  <si>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</si>
  <si>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</si>
  <si>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</si>
  <si>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</si>
  <si>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</si>
  <si>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</si>
  <si>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</si>
  <si>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</si>
  <si>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</si>
  <si>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</si>
  <si>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</si>
  <si>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</si>
  <si>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</si>
  <si>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</si>
  <si>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</si>
  <si>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</si>
  <si>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</si>
  <si>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</si>
  <si>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</si>
  <si>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</si>
  <si>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</si>
  <si>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</si>
  <si>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</si>
  <si>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</si>
  <si>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</si>
  <si>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</si>
  <si>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</si>
  <si>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</si>
  <si>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</si>
  <si>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</si>
  <si>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</si>
  <si>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</si>
  <si>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</si>
  <si>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</si>
  <si>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</si>
  <si>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</si>
  <si>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</si>
  <si>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</si>
  <si>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</si>
  <si>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</si>
  <si>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</si>
  <si>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</si>
  <si>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</si>
  <si>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</si>
  <si>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</si>
  <si>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</si>
  <si>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</si>
  <si>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</si>
  <si>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</si>
  <si>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</si>
  <si>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</si>
  <si>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</si>
  <si>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</si>
  <si>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</si>
  <si>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</si>
  <si>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</si>
  <si>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</si>
  <si>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</si>
  <si>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</si>
  <si>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</si>
  <si>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</si>
  <si>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</si>
  <si>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</si>
  <si>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</si>
  <si>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</si>
  <si>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</si>
  <si>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</si>
  <si>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</si>
  <si>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</si>
  <si>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</si>
  <si>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</si>
  <si>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</si>
  <si>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</si>
  <si>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</si>
  <si>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</si>
  <si>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</si>
  <si>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</si>
  <si>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</si>
  <si>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</si>
  <si>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</si>
  <si>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</si>
  <si>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</si>
  <si>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</si>
  <si>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</si>
  <si>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</si>
  <si>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</si>
  <si>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</si>
  <si>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</si>
  <si>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</si>
  <si>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</si>
  <si>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</si>
  <si>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</si>
  <si>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</si>
  <si>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</si>
  <si>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</si>
  <si>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</si>
  <si>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</si>
  <si>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</si>
  <si>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</si>
  <si>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</si>
  <si>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</si>
  <si>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</si>
  <si>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</si>
  <si>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</si>
  <si>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</si>
  <si>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</si>
  <si>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</si>
  <si>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</si>
  <si>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</si>
  <si>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</si>
  <si>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</si>
  <si>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</si>
  <si>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</si>
  <si>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</si>
  <si>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</si>
  <si>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</si>
  <si>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</si>
  <si>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</si>
  <si>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</si>
  <si>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</si>
  <si>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</si>
  <si>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</si>
  <si>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</si>
  <si>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</si>
  <si>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</si>
  <si>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</si>
  <si>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</si>
  <si>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</si>
  <si>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</si>
  <si>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</si>
  <si>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</si>
  <si>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</si>
  <si>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</si>
  <si>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</si>
  <si>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</si>
  <si>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</si>
  <si>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</si>
  <si>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</si>
  <si>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</si>
  <si>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</si>
  <si>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</si>
  <si>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</si>
  <si>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</si>
  <si>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</si>
  <si>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</si>
  <si>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</si>
  <si>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</si>
  <si>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</si>
  <si>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</si>
  <si>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</si>
  <si>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</si>
  <si>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</si>
  <si>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</si>
  <si>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</si>
  <si>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</si>
  <si>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</si>
  <si>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</si>
  <si>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</si>
  <si>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</si>
  <si>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</si>
  <si>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</si>
  <si>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</si>
  <si>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</si>
  <si>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</si>
  <si>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</si>
  <si>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</si>
  <si>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</si>
  <si>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</si>
  <si>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</si>
  <si>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</si>
  <si>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</si>
  <si>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</si>
  <si>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</si>
  <si>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</si>
  <si>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</si>
  <si>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</si>
  <si>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</si>
  <si>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</si>
  <si>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</si>
  <si>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</si>
  <si>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</si>
  <si>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</si>
  <si>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</si>
  <si>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</si>
  <si>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</si>
  <si>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</si>
  <si>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</si>
  <si>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</si>
  <si>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</si>
  <si>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</si>
  <si>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</si>
  <si>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</si>
  <si>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</si>
  <si>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</si>
  <si>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</si>
  <si>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</si>
  <si>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</si>
  <si>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</si>
  <si>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</si>
  <si>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</si>
  <si>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</si>
  <si>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</si>
  <si>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</si>
  <si>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</si>
  <si>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</si>
  <si>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</si>
  <si>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</si>
  <si>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</si>
  <si>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</si>
  <si>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</si>
  <si>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</si>
  <si>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</si>
  <si>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</si>
  <si>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</si>
  <si>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</si>
  <si>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</si>
  <si>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</si>
  <si>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</si>
  <si>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</si>
  <si>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</si>
  <si>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</si>
  <si>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</si>
  <si>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</si>
  <si>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</si>
  <si>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</si>
  <si>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</si>
  <si>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</si>
  <si>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</si>
  <si>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</si>
  <si>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</si>
  <si>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</si>
  <si>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</si>
  <si>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</si>
  <si>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</si>
  <si>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</si>
  <si>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</si>
  <si>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</si>
  <si>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</si>
  <si>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</si>
  <si>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</si>
  <si>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</si>
  <si>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</si>
  <si>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</si>
  <si>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</si>
  <si>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</si>
  <si>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</si>
  <si>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</si>
  <si>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</si>
  <si>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</si>
  <si>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</si>
  <si>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</si>
  <si>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</si>
  <si>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</si>
  <si>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</si>
  <si>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</si>
  <si>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</si>
  <si>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</si>
  <si>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</si>
  <si>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</si>
  <si>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</si>
  <si>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</si>
  <si>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</si>
  <si>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</si>
  <si>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</si>
  <si>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</si>
  <si>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</si>
  <si>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</si>
  <si>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</si>
  <si>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</si>
  <si>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</si>
  <si>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</si>
  <si>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</si>
  <si>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</si>
  <si>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</si>
  <si>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</si>
  <si>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</si>
  <si>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</si>
  <si>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</si>
  <si>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</si>
  <si>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</si>
  <si>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</si>
  <si>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</si>
  <si>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</si>
  <si>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</si>
  <si>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</si>
  <si>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</si>
  <si>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</si>
  <si>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</si>
  <si>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</si>
  <si>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</si>
  <si>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</si>
  <si>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</si>
  <si>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</si>
  <si>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</si>
  <si>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</si>
  <si>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</si>
  <si>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</si>
  <si>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</si>
  <si>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</si>
  <si>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</si>
  <si>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</si>
  <si>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</si>
  <si>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</si>
  <si>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</si>
  <si>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</si>
  <si>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</si>
  <si>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</si>
  <si>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</si>
  <si>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</si>
  <si>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</si>
  <si>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</si>
  <si>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</si>
  <si>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</si>
  <si>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</si>
  <si>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</si>
  <si>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</si>
  <si>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</si>
  <si>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</si>
  <si>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</si>
  <si>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</si>
  <si>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</si>
  <si>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</si>
  <si>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</si>
  <si>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</si>
  <si>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</si>
  <si>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</si>
  <si>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</si>
  <si>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</si>
  <si>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</si>
  <si>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</si>
  <si>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</si>
  <si>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</si>
  <si>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</si>
  <si>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</si>
  <si>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</si>
  <si>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</si>
  <si>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</si>
  <si>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</si>
  <si>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</si>
  <si>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</si>
  <si>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</si>
  <si>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</si>
  <si>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</si>
  <si>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</si>
  <si>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</si>
  <si>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</si>
  <si>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</si>
  <si>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</si>
  <si>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</si>
  <si>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</si>
  <si>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</si>
  <si>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</si>
  <si>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</si>
  <si>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</si>
  <si>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</si>
  <si>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</si>
  <si>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</si>
  <si>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</si>
  <si>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</si>
  <si>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</si>
  <si>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</si>
  <si>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</si>
  <si>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</si>
  <si>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</si>
  <si>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</si>
  <si>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</si>
  <si>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</si>
  <si>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</si>
  <si>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</si>
  <si>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</si>
  <si>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</si>
  <si>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</si>
  <si>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</si>
  <si>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</si>
  <si>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</si>
  <si>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</si>
  <si>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</si>
  <si>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</si>
  <si>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</si>
  <si>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</si>
  <si>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</si>
  <si>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</si>
  <si>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</si>
  <si>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</si>
  <si>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</si>
  <si>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</si>
  <si>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</si>
  <si>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</si>
  <si>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</si>
  <si>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</si>
  <si>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</si>
  <si>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</si>
  <si>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</si>
  <si>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</si>
  <si>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</si>
  <si>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</si>
  <si>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</si>
  <si>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</si>
  <si>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</si>
  <si>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</si>
  <si>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</si>
  <si>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</si>
  <si>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</si>
  <si>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</si>
  <si>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</si>
  <si>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</si>
  <si>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</si>
  <si>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</si>
  <si>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</si>
  <si>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</si>
  <si>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</si>
  <si>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</si>
  <si>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</si>
  <si>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</si>
  <si>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</si>
  <si>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</si>
  <si>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</si>
  <si>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</si>
  <si>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</si>
  <si>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</si>
  <si>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</si>
  <si>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</si>
  <si>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</si>
  <si>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</si>
  <si>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</si>
  <si>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</si>
  <si>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</si>
  <si>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</si>
  <si>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</si>
  <si>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</si>
  <si>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</si>
  <si>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</si>
  <si>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</si>
  <si>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</si>
  <si>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</si>
  <si>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</si>
  <si>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</si>
  <si>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</si>
  <si>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</si>
  <si>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</si>
  <si>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</si>
  <si>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</si>
  <si>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</si>
  <si>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</si>
  <si>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</si>
  <si>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</si>
  <si>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</si>
  <si>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</si>
  <si>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</si>
  <si>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</si>
  <si>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</si>
  <si>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</si>
  <si>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</si>
  <si>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</si>
  <si>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</si>
  <si>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</si>
  <si>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</si>
  <si>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</si>
  <si>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</si>
  <si>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</si>
  <si>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</si>
  <si>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</si>
  <si>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</si>
  <si>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</si>
  <si>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</si>
  <si>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</si>
  <si>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</si>
  <si>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</si>
  <si>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</si>
  <si>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</si>
  <si>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</si>
  <si>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</si>
  <si>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</si>
  <si>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</si>
  <si>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</si>
  <si>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</si>
  <si>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</si>
  <si>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</si>
  <si>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</si>
  <si>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</si>
  <si>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</si>
  <si>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</si>
  <si>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</si>
  <si>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</si>
  <si>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</si>
  <si>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</si>
  <si>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</si>
  <si>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</si>
  <si>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</si>
  <si>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</si>
  <si>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</si>
  <si>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</si>
  <si>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</si>
  <si>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</si>
  <si>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</si>
  <si>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</si>
  <si>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</si>
  <si>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</si>
  <si>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</si>
  <si>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</si>
  <si>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</si>
  <si>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</si>
  <si>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</si>
  <si>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</si>
  <si>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</si>
  <si>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</si>
  <si>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</si>
  <si>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</si>
  <si>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</si>
  <si>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</si>
  <si>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</si>
  <si>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</si>
  <si>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</si>
  <si>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</si>
  <si>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</si>
  <si>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</si>
  <si>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</si>
  <si>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</si>
  <si>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</si>
  <si>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</si>
  <si>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</si>
  <si>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</si>
  <si>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</si>
  <si>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</si>
  <si>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</si>
  <si>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</si>
  <si>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</si>
  <si>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</si>
  <si>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</si>
  <si>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</si>
  <si>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</si>
  <si>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</si>
  <si>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</si>
  <si>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</si>
  <si>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</si>
  <si>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</si>
  <si>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</si>
  <si>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</si>
  <si>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</si>
  <si>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</si>
  <si>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</si>
  <si>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</si>
  <si>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</si>
  <si>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</si>
  <si>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</si>
  <si>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</si>
  <si>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</si>
  <si>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</si>
  <si>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</si>
  <si>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</si>
  <si>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</si>
  <si>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</si>
  <si>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</si>
  <si>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</si>
  <si>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</si>
  <si>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</si>
  <si>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</si>
  <si>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</si>
  <si>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</si>
  <si>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</si>
  <si>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</si>
  <si>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</si>
  <si>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</si>
  <si>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</si>
  <si>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</si>
  <si>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</si>
  <si>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</si>
  <si>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</si>
  <si>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</si>
  <si>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</si>
  <si>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</si>
  <si>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</si>
  <si>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</si>
  <si>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</si>
  <si>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</si>
  <si>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</si>
  <si>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</si>
  <si>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</si>
  <si>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</si>
  <si>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</si>
  <si>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</si>
  <si>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</si>
  <si>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</si>
  <si>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</si>
  <si>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</si>
  <si>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</si>
  <si>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</si>
  <si>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</si>
  <si>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</si>
  <si>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</si>
  <si>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</si>
  <si>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</si>
  <si>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</si>
  <si>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</si>
  <si>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</si>
  <si>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</si>
  <si>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</si>
  <si>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</si>
  <si>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</si>
  <si>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</si>
  <si>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</si>
  <si>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</si>
  <si>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</si>
  <si>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</si>
  <si>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</si>
  <si>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</si>
  <si>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</si>
  <si>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</si>
  <si>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</si>
  <si>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</si>
  <si>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</si>
  <si>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</si>
  <si>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</si>
  <si>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</si>
  <si>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</si>
  <si>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</si>
  <si>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</si>
  <si>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</si>
  <si>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</si>
  <si>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</si>
  <si>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</si>
  <si>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</si>
  <si>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</si>
  <si>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</si>
  <si>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</si>
  <si>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</si>
  <si>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</si>
  <si>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</si>
  <si>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</si>
  <si>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</si>
  <si>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</si>
  <si>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</si>
  <si>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</si>
  <si>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</si>
  <si>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</si>
  <si>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</si>
  <si>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</si>
  <si>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</si>
  <si>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</si>
  <si>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</si>
  <si>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</si>
  <si>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</si>
  <si>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</si>
  <si>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</si>
  <si>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</si>
  <si>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</si>
  <si>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</si>
  <si>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</si>
  <si>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</si>
  <si>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</si>
  <si>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</si>
  <si>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</si>
  <si>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</si>
  <si>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</si>
  <si>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</si>
  <si>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</si>
  <si>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</si>
  <si>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</si>
  <si>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</si>
  <si>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</si>
  <si>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</si>
  <si>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</si>
  <si>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</si>
  <si>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</si>
  <si>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</si>
  <si>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</si>
  <si>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</si>
  <si>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</si>
  <si>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</si>
  <si>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</si>
  <si>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</si>
  <si>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</si>
  <si>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</si>
  <si>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</si>
  <si>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</si>
  <si>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</si>
  <si>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</si>
  <si>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</si>
  <si>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</si>
  <si>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</si>
  <si>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</si>
  <si>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</si>
  <si>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</si>
  <si>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</si>
  <si>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</si>
  <si>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</si>
  <si>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</si>
  <si>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</si>
  <si>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</si>
  <si>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</si>
  <si>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</si>
  <si>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</si>
  <si>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</si>
  <si>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</si>
  <si>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</si>
  <si>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</si>
  <si>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</si>
  <si>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</si>
  <si>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</si>
  <si>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</si>
  <si>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</si>
  <si>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</si>
  <si>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</si>
  <si>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</si>
  <si>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</si>
  <si>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</si>
  <si>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</si>
  <si>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</si>
  <si>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</si>
  <si>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</si>
  <si>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</si>
  <si>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</si>
  <si>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</si>
  <si>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</si>
  <si>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</si>
  <si>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</si>
  <si>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</si>
  <si>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</si>
  <si>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</si>
  <si>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</si>
  <si>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</si>
  <si>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</si>
  <si>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</si>
  <si>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</si>
  <si>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</si>
  <si>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</si>
  <si>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</si>
  <si>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</si>
  <si>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</si>
  <si>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</si>
  <si>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</si>
  <si>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</si>
  <si>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</si>
  <si>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</si>
  <si>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</si>
  <si>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</si>
  <si>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</si>
  <si>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</si>
  <si>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</si>
  <si>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</si>
  <si>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</si>
  <si>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</si>
  <si>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</si>
  <si>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</si>
  <si>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</si>
  <si>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</si>
  <si>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</si>
  <si>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</si>
  <si>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</si>
  <si>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</si>
  <si>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</si>
  <si>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</si>
  <si>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</si>
  <si>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</si>
  <si>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</si>
  <si>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</si>
  <si>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</si>
  <si>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</si>
  <si>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</si>
  <si>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</si>
  <si>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</si>
  <si>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</si>
  <si>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</si>
  <si>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</si>
  <si>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</si>
  <si>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</si>
  <si>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</si>
  <si>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</si>
  <si>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</si>
  <si>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</si>
  <si>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</si>
  <si>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</si>
  <si>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</si>
  <si>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</si>
  <si>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</si>
  <si>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</si>
  <si>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</si>
  <si>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</si>
  <si>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</si>
  <si>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</si>
  <si>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</si>
  <si>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</si>
  <si>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</si>
  <si>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</si>
  <si>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</si>
  <si>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</si>
  <si>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</si>
  <si>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</si>
  <si>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</si>
  <si>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</si>
  <si>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</si>
  <si>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</si>
  <si>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</si>
  <si>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</si>
  <si>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</si>
  <si>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</si>
  <si>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</si>
  <si>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</si>
  <si>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</si>
  <si>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</si>
  <si>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</si>
  <si>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</si>
  <si>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</si>
  <si>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</si>
  <si>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</si>
  <si>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</si>
  <si>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</si>
  <si>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</si>
  <si>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</si>
  <si>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</si>
  <si>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</si>
  <si>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</si>
  <si>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</si>
  <si>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</si>
  <si>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</si>
  <si>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</si>
  <si>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</si>
  <si>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</si>
  <si>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</si>
  <si>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</si>
  <si>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</si>
  <si>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</si>
  <si>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</si>
  <si>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</si>
  <si>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</si>
  <si>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</si>
  <si>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</si>
  <si>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</si>
  <si>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</si>
  <si>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</si>
  <si>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</si>
  <si>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</si>
  <si>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</si>
  <si>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</si>
  <si>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</si>
  <si>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</si>
  <si>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</si>
  <si>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</si>
  <si>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</si>
  <si>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</si>
  <si>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</si>
  <si>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</si>
  <si>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</si>
  <si>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</si>
  <si>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</si>
  <si>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</si>
  <si>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</si>
  <si>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</si>
  <si>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</si>
  <si>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</si>
  <si>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</si>
  <si>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</si>
  <si>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</si>
  <si>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</si>
  <si>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</si>
  <si>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</si>
  <si>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</si>
  <si>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</si>
  <si>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</si>
  <si>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</si>
  <si>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</si>
  <si>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</si>
  <si>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</si>
  <si>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</si>
  <si>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</si>
  <si>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</si>
  <si>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</si>
  <si>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</si>
  <si>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</si>
  <si>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</si>
  <si>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</si>
  <si>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</si>
  <si>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</si>
  <si>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</si>
  <si>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</si>
  <si>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</si>
  <si>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</si>
  <si>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</si>
  <si>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</si>
  <si>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</si>
  <si>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</si>
  <si>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</si>
  <si>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</si>
  <si>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</si>
  <si>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</si>
  <si>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</si>
  <si>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</si>
  <si>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</si>
  <si>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</si>
  <si>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</si>
  <si>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</si>
  <si>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</si>
  <si>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</si>
  <si>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</si>
  <si>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</si>
  <si>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</si>
  <si>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</si>
  <si>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</si>
  <si>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</si>
  <si>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</si>
  <si>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</si>
  <si>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</si>
  <si>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</si>
  <si>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</si>
  <si>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</si>
  <si>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</si>
  <si>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</si>
  <si>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</si>
  <si>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</si>
  <si>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</si>
  <si>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</si>
  <si>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</si>
  <si>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</si>
  <si>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</si>
  <si>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</si>
  <si>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</si>
  <si>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</si>
  <si>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</si>
  <si>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</si>
  <si>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</si>
  <si>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</si>
  <si>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</si>
  <si>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</si>
  <si>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</si>
  <si>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</si>
  <si>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</si>
  <si>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</si>
  <si>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</si>
  <si>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</si>
  <si>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</si>
  <si>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</si>
  <si>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</si>
  <si>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</si>
  <si>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</si>
  <si>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</si>
  <si>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</si>
  <si>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</si>
  <si>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</si>
  <si>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</si>
  <si>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</si>
  <si>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</si>
  <si>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</si>
  <si>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</si>
  <si>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</si>
  <si>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</si>
  <si>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</si>
  <si>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</si>
  <si>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</si>
  <si>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</si>
  <si>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</si>
  <si>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</si>
  <si>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</si>
  <si>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</si>
  <si>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</si>
  <si>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</si>
  <si>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</si>
  <si>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</si>
  <si>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</si>
  <si>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</si>
  <si>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</si>
  <si>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</si>
  <si>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</si>
  <si>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</si>
  <si>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</si>
  <si>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</si>
  <si>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</si>
  <si>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</si>
  <si>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</si>
  <si>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</si>
  <si>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</si>
  <si>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</si>
  <si>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</si>
  <si>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</si>
  <si>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</si>
  <si>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</si>
  <si>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</si>
  <si>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</si>
  <si>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</si>
  <si>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</si>
  <si>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</si>
  <si>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</si>
  <si>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</si>
  <si>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</si>
  <si>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</si>
  <si>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</si>
  <si>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</si>
  <si>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</si>
  <si>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</si>
  <si>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</si>
  <si>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</si>
  <si>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</si>
  <si>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</si>
  <si>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</si>
  <si>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</si>
  <si>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</si>
  <si>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</si>
  <si>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</si>
  <si>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</si>
  <si>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</si>
  <si>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</si>
  <si>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</si>
  <si>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</si>
  <si>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</si>
  <si>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</si>
  <si>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</si>
  <si>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</si>
  <si>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</si>
  <si>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</si>
  <si>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</si>
  <si>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</si>
  <si>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</si>
  <si>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</si>
  <si>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</si>
  <si>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</si>
  <si>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</si>
  <si>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</si>
  <si>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</si>
  <si>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</si>
  <si>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</si>
  <si>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</si>
  <si>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</si>
  <si>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</si>
  <si>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</si>
  <si>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</si>
  <si>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</si>
  <si>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</si>
  <si>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</si>
  <si>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</si>
  <si>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</si>
  <si>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</si>
  <si>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</si>
  <si>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</si>
  <si>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</si>
  <si>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</si>
  <si>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</si>
  <si>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</si>
  <si>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</si>
  <si>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</si>
  <si>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</si>
  <si>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</si>
  <si>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</si>
  <si>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</si>
  <si>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</si>
  <si>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</si>
  <si>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</si>
  <si>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</si>
  <si>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</si>
  <si>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</si>
  <si>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</si>
  <si>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</si>
  <si>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</si>
  <si>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</si>
  <si>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</si>
  <si>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</si>
  <si>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</si>
  <si>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</si>
  <si>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</si>
  <si>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</si>
  <si>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</si>
  <si>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</si>
  <si>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</si>
  <si>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</si>
  <si>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</si>
  <si>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</si>
  <si>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</si>
  <si>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</si>
  <si>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</si>
  <si>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</si>
  <si>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</si>
  <si>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</si>
  <si>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</si>
  <si>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</si>
  <si>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</si>
  <si>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</si>
  <si>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</si>
  <si>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</si>
  <si>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</si>
  <si>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</si>
  <si>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</si>
  <si>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</si>
  <si>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</si>
  <si>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</si>
  <si>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</si>
  <si>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</si>
  <si>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</si>
  <si>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</si>
  <si>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</si>
  <si>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</si>
  <si>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</si>
  <si>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</si>
  <si>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</si>
  <si>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</si>
  <si>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</si>
  <si>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</si>
  <si>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</si>
  <si>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</si>
  <si>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</si>
  <si>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</si>
  <si>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</si>
  <si>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</si>
  <si>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</si>
  <si>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</si>
  <si>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</si>
  <si>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</si>
  <si>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</si>
  <si>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</si>
  <si>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</si>
  <si>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</si>
  <si>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</si>
  <si>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</si>
  <si>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</si>
  <si>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</si>
  <si>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</si>
  <si>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</si>
  <si>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</si>
  <si>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</si>
  <si>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</si>
  <si>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</si>
  <si>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</si>
  <si>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</si>
  <si>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</si>
  <si>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</si>
  <si>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</si>
  <si>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</si>
  <si>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</si>
  <si>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</si>
  <si>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</si>
  <si>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</si>
  <si>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</si>
  <si>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</si>
  <si>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</si>
  <si>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</si>
  <si>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</si>
  <si>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</si>
  <si>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</si>
  <si>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</si>
  <si>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</si>
  <si>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</si>
  <si>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</si>
  <si>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</si>
  <si>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</si>
  <si>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</si>
  <si>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</si>
  <si>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</si>
  <si>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</si>
  <si>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</si>
  <si>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</si>
  <si>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</si>
  <si>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</si>
  <si>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</si>
  <si>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</si>
  <si>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</si>
  <si>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</si>
  <si>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</si>
  <si>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</si>
  <si>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</si>
  <si>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</si>
  <si>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</si>
  <si>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</si>
  <si>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</si>
  <si>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</si>
  <si>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</si>
  <si>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</si>
  <si>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</si>
  <si>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</si>
  <si>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</si>
  <si>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</si>
  <si>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</si>
  <si>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</si>
  <si>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</si>
  <si>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</si>
  <si>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</si>
  <si>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</si>
  <si>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</si>
  <si>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</si>
  <si>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</si>
  <si>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</si>
  <si>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</si>
  <si>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</si>
  <si>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</si>
  <si>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</si>
  <si>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</si>
  <si>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</si>
  <si>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</si>
  <si>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</si>
  <si>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</si>
  <si>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</si>
  <si>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</si>
  <si>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</si>
  <si>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</si>
  <si>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</si>
  <si>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</si>
  <si>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</si>
  <si>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</si>
  <si>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</si>
  <si>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</si>
  <si>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</si>
  <si>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</si>
  <si>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</si>
  <si>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</si>
  <si>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</si>
  <si>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</si>
  <si>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</si>
  <si>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</si>
  <si>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</si>
  <si>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</si>
  <si>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</si>
  <si>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</si>
  <si>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</si>
  <si>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</si>
  <si>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</si>
  <si>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</si>
  <si>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</si>
  <si>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</si>
  <si>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</si>
  <si>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</si>
  <si>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</si>
  <si>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</si>
  <si>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</si>
  <si>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</si>
  <si>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</si>
  <si>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</si>
  <si>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</si>
  <si>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</si>
  <si>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</si>
  <si>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</si>
  <si>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</si>
  <si>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</si>
  <si>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</si>
  <si>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</si>
  <si>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</si>
  <si>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</si>
  <si>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</si>
  <si>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</si>
  <si>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</si>
  <si>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</si>
  <si>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</si>
  <si>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</si>
  <si>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</si>
  <si>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</si>
  <si>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</si>
  <si>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</si>
  <si>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</si>
  <si>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</si>
  <si>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</si>
  <si>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</si>
  <si>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</si>
  <si>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</si>
  <si>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</si>
  <si>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</si>
  <si>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</si>
  <si>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</si>
  <si>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</si>
  <si>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</si>
  <si>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</si>
  <si>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</si>
  <si>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</si>
  <si>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</si>
  <si>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</si>
  <si>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</si>
  <si>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</si>
  <si>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</si>
  <si>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</si>
  <si>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</si>
  <si>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</si>
  <si>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</si>
  <si>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</si>
  <si>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</si>
  <si>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</si>
  <si>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</si>
  <si>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</si>
  <si>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</si>
  <si>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</si>
  <si>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</si>
  <si>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</si>
  <si>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</si>
  <si>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</si>
  <si>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</si>
  <si>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</si>
  <si>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</si>
  <si>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</si>
  <si>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</si>
  <si>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</si>
  <si>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</si>
  <si>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</si>
  <si>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</si>
  <si>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</si>
  <si>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</si>
  <si>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</si>
  <si>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</si>
  <si>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</si>
  <si>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</si>
  <si>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</si>
  <si>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</si>
  <si>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</si>
  <si>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</si>
  <si>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</si>
  <si>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</si>
  <si>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</si>
  <si>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</si>
  <si>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</si>
  <si>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</si>
  <si>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</si>
  <si>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</si>
  <si>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</si>
  <si>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</si>
  <si>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</si>
  <si>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</si>
  <si>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</si>
  <si>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</si>
  <si>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</si>
  <si>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</si>
  <si>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</si>
  <si>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</si>
  <si>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</si>
  <si>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</si>
  <si>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</si>
  <si>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</si>
  <si>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</si>
  <si>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</si>
  <si>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</si>
  <si>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</si>
  <si>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</si>
  <si>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</si>
  <si>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</si>
  <si>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</si>
  <si>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</si>
  <si>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</si>
  <si>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</si>
  <si>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</si>
  <si>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</si>
  <si>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</si>
  <si>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</si>
  <si>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</si>
  <si>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</si>
  <si>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</si>
  <si>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</si>
  <si>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</si>
  <si>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</si>
  <si>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</si>
  <si>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</si>
  <si>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</si>
  <si>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</si>
  <si>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</si>
  <si>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</si>
  <si>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</si>
  <si>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</si>
  <si>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</si>
  <si>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</si>
  <si>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</si>
  <si>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</si>
  <si>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</si>
  <si>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</si>
  <si>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</si>
  <si>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</si>
  <si>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</si>
  <si>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</si>
  <si>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</si>
  <si>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</si>
  <si>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</si>
  <si>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</si>
  <si>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</si>
  <si>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</si>
  <si>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</si>
  <si>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</si>
  <si>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</si>
  <si>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</si>
  <si>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</si>
  <si>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</si>
  <si>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</si>
  <si>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</si>
  <si>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</si>
  <si>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</si>
  <si>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</si>
  <si>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</si>
  <si>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</si>
  <si>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</si>
  <si>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</si>
  <si>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</si>
  <si>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</si>
  <si>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</si>
  <si>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</si>
  <si>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</si>
  <si>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</si>
  <si>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</si>
  <si>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</si>
  <si>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</si>
  <si>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</si>
  <si>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</si>
  <si>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</si>
  <si>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</si>
  <si>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</si>
  <si>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</si>
  <si>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</si>
  <si>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</si>
  <si>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</si>
  <si>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</si>
  <si>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</si>
  <si>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</si>
  <si>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</si>
  <si>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</si>
  <si>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</si>
  <si>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</si>
  <si>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</si>
  <si>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</si>
  <si>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</si>
  <si>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</si>
  <si>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</si>
  <si>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</si>
  <si>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</si>
  <si>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</si>
  <si>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</si>
  <si>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</si>
  <si>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</si>
  <si>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</si>
  <si>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</si>
  <si>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</si>
  <si>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</si>
  <si>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</si>
  <si>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</si>
  <si>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</si>
  <si>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</si>
  <si>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</si>
  <si>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</si>
  <si>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</si>
  <si>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</si>
  <si>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</si>
  <si>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</si>
  <si>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</si>
  <si>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</si>
  <si>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</si>
  <si>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</si>
  <si>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</si>
  <si>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</si>
  <si>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</si>
  <si>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</si>
  <si>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</si>
  <si>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</si>
  <si>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</si>
  <si>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</si>
  <si>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</si>
  <si>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</si>
  <si>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</si>
  <si>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</si>
  <si>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</si>
  <si>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</si>
  <si>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</si>
  <si>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</si>
  <si>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</si>
  <si>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</si>
  <si>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</si>
  <si>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</si>
  <si>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</si>
  <si>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</si>
  <si>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</si>
  <si>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</si>
  <si>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</si>
  <si>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</si>
  <si>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</si>
  <si>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</si>
  <si>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</si>
  <si>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</si>
  <si>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</si>
  <si>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</si>
  <si>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</si>
  <si>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</si>
  <si>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</si>
  <si>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</si>
  <si>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</si>
  <si>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</si>
  <si>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</si>
  <si>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</si>
  <si>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</si>
  <si>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</si>
  <si>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</si>
  <si>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</si>
  <si>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</si>
  <si>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</si>
  <si>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</si>
  <si>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</si>
  <si>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</si>
  <si>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</si>
  <si>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</si>
  <si>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</si>
  <si>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</si>
  <si>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</si>
  <si>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</si>
  <si>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</si>
  <si>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</si>
  <si>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</si>
  <si>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</si>
  <si>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</si>
  <si>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</si>
  <si>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</si>
  <si>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</si>
  <si>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</si>
  <si>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</si>
  <si>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</si>
  <si>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</si>
  <si>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</si>
  <si>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</si>
  <si>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</si>
  <si>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</si>
  <si>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</si>
  <si>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</si>
  <si>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</si>
  <si>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</si>
  <si>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</si>
  <si>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</si>
  <si>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</si>
  <si>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</si>
  <si>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</si>
  <si>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</si>
  <si>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</si>
  <si>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</si>
  <si>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</si>
  <si>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</si>
  <si>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</si>
  <si>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</si>
  <si>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</si>
  <si>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</si>
  <si>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</si>
  <si>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</si>
  <si>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</si>
  <si>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</si>
  <si>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</si>
  <si>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</si>
  <si>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</si>
  <si>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</si>
  <si>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</si>
  <si>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</si>
  <si>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</si>
  <si>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</si>
  <si>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</si>
  <si>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</si>
  <si>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</si>
  <si>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</si>
  <si>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</si>
  <si>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</si>
  <si>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</si>
  <si>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</si>
  <si>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</si>
  <si>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</si>
  <si>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</si>
  <si>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</si>
  <si>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</si>
  <si>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</si>
  <si>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</si>
  <si>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</si>
  <si>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</si>
  <si>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</si>
  <si>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</si>
  <si>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</si>
  <si>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</si>
  <si>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</si>
  <si>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</si>
  <si>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</si>
  <si>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</si>
  <si>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</si>
  <si>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</si>
  <si>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</si>
  <si>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</si>
  <si>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</si>
  <si>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</si>
  <si>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</si>
  <si>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</si>
  <si>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</si>
  <si>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</si>
  <si>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</si>
  <si>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</si>
  <si>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</si>
  <si>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</si>
  <si>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</si>
  <si>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</si>
  <si>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</si>
  <si>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</si>
  <si>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</si>
  <si>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</si>
  <si>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</si>
  <si>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</si>
  <si>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</si>
  <si>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</si>
  <si>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</si>
  <si>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</si>
  <si>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</si>
  <si>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</si>
  <si>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</si>
  <si>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</si>
  <si>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</si>
  <si>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</si>
  <si>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</si>
  <si>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</si>
  <si>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</si>
  <si>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</si>
  <si>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</si>
  <si>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</si>
  <si>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</si>
  <si>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</si>
  <si>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</si>
  <si>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</si>
  <si>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</si>
  <si>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</si>
  <si>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</si>
  <si>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</si>
  <si>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</si>
  <si>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</si>
  <si>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</si>
  <si>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</si>
  <si>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</si>
  <si>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</si>
  <si>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</si>
  <si>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</si>
  <si>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</si>
  <si>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</si>
  <si>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</si>
  <si>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</si>
  <si>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</si>
  <si>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</si>
  <si>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</si>
  <si>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</si>
  <si>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</si>
  <si>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</si>
  <si>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</si>
  <si>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</si>
  <si>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</si>
  <si>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</si>
  <si>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</si>
  <si>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</si>
  <si>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</si>
  <si>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</si>
  <si>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</si>
  <si>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</si>
  <si>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</si>
  <si>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</si>
  <si>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</si>
  <si>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</si>
  <si>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</si>
  <si>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</si>
  <si>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</si>
  <si>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</si>
  <si>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</si>
  <si>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</si>
  <si>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</si>
  <si>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</si>
  <si>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</si>
  <si>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</si>
  <si>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</si>
  <si>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</si>
  <si>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</si>
  <si>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</si>
  <si>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</si>
  <si>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</si>
  <si>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</si>
  <si>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</si>
  <si>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</si>
  <si>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</si>
  <si>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</si>
  <si>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</si>
  <si>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</si>
  <si>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</si>
  <si>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</si>
  <si>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</si>
  <si>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</si>
  <si>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</si>
  <si>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</si>
  <si>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</si>
  <si>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</si>
  <si>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</si>
  <si>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</si>
  <si>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</si>
  <si>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</si>
  <si>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</si>
  <si>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</si>
  <si>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</si>
  <si>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</si>
  <si>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</si>
  <si>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</si>
  <si>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</si>
  <si>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</si>
  <si>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</si>
  <si>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</si>
  <si>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</si>
  <si>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</si>
  <si>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</si>
  <si>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</si>
  <si>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</si>
  <si>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</si>
  <si>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</si>
  <si>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</si>
  <si>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</si>
  <si>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</si>
  <si>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</si>
  <si>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</si>
  <si>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</si>
  <si>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</si>
  <si>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</si>
  <si>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</si>
  <si>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</si>
  <si>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</si>
  <si>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</si>
  <si>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</si>
  <si>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</si>
  <si>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</si>
  <si>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</si>
  <si>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</si>
  <si>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</si>
  <si>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</si>
  <si>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</si>
  <si>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</si>
  <si>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</si>
  <si>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</si>
  <si>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</si>
  <si>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</si>
  <si>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</si>
  <si>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</si>
  <si>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</si>
  <si>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</si>
  <si>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</si>
  <si>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</si>
  <si>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</si>
  <si>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</si>
  <si>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</si>
  <si>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</si>
  <si>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</si>
  <si>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</si>
  <si>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</si>
  <si>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</si>
  <si>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</si>
  <si>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</si>
  <si>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</si>
  <si>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</si>
  <si>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</si>
  <si>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</si>
  <si>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</si>
  <si>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</si>
  <si>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</si>
  <si>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</si>
  <si>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</si>
  <si>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</si>
  <si>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</si>
  <si>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</si>
  <si>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</si>
  <si>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</si>
  <si>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</si>
  <si>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</si>
  <si>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</si>
  <si>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</si>
  <si>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</si>
  <si>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</si>
  <si>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</si>
  <si>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</si>
  <si>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</si>
  <si>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</si>
  <si>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</si>
  <si>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</si>
  <si>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</si>
  <si>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</si>
  <si>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</si>
  <si>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</si>
  <si>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</si>
  <si>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</si>
  <si>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</si>
  <si>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</si>
  <si>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</si>
  <si>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</si>
  <si>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</si>
  <si>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</si>
  <si>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</si>
  <si>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</si>
  <si>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</si>
  <si>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</si>
  <si>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</si>
  <si>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</si>
  <si>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</si>
  <si>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</si>
  <si>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</si>
  <si>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</si>
  <si>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</si>
  <si>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</si>
  <si>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</si>
  <si>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</si>
  <si>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</si>
  <si>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</si>
  <si>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</si>
  <si>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</si>
  <si>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</si>
  <si>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</si>
  <si>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</si>
  <si>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</si>
  <si>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</si>
  <si>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</si>
  <si>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</si>
  <si>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</si>
  <si>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</si>
  <si>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</si>
  <si>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</si>
  <si>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</si>
  <si>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</si>
  <si>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</si>
  <si>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</si>
  <si>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</si>
  <si>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</si>
  <si>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</si>
  <si>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</si>
  <si>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</si>
  <si>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</si>
  <si>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</si>
  <si>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</si>
  <si>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</si>
  <si>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</si>
  <si>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</si>
  <si>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</si>
  <si>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</si>
  <si>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</si>
  <si>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</si>
  <si>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</si>
  <si>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</si>
  <si>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</si>
  <si>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</si>
  <si>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</si>
  <si>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</si>
  <si>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</si>
  <si>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</si>
  <si>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</si>
  <si>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</si>
  <si>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</si>
  <si>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</si>
  <si>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</si>
  <si>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</si>
  <si>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</si>
  <si>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</si>
  <si>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</si>
  <si>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</si>
  <si>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</si>
  <si>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</si>
  <si>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</si>
  <si>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</si>
  <si>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</si>
  <si>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</si>
  <si>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</si>
  <si>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</si>
  <si>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</si>
  <si>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</si>
  <si>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</si>
  <si>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</si>
  <si>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</si>
  <si>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</si>
  <si>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</si>
  <si>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</si>
  <si>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</si>
  <si>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</si>
  <si>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</si>
  <si>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</si>
  <si>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</si>
  <si>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</si>
  <si>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</si>
  <si>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</si>
  <si>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</si>
  <si>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</si>
  <si>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</si>
  <si>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</si>
  <si>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</si>
  <si>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</si>
  <si>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</si>
  <si>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</si>
  <si>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</si>
  <si>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</si>
  <si>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</si>
  <si>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</si>
  <si>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</si>
  <si>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</si>
  <si>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</si>
  <si>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</si>
  <si>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</si>
  <si>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</si>
  <si>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</si>
  <si>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</si>
  <si>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</si>
  <si>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</si>
  <si>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</si>
  <si>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</si>
  <si>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</si>
  <si>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</si>
  <si>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</si>
  <si>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</si>
  <si>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</si>
  <si>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</si>
  <si>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</si>
  <si>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</si>
  <si>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</si>
  <si>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</si>
  <si>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</si>
  <si>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</si>
  <si>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</si>
  <si>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</si>
  <si>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</si>
  <si>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</si>
  <si>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</si>
  <si>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</si>
  <si>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</si>
  <si>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</si>
  <si>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</si>
  <si>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</si>
  <si>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</si>
  <si>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</si>
  <si>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</si>
  <si>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</si>
  <si>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</si>
  <si>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</si>
  <si>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</si>
  <si>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</si>
  <si>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</si>
  <si>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</si>
  <si>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</si>
  <si>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</si>
  <si>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</si>
  <si>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</si>
  <si>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</si>
  <si>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</si>
  <si>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</si>
  <si>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</si>
  <si>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</si>
  <si>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</si>
  <si>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</si>
  <si>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</si>
  <si>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</si>
  <si>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</si>
  <si>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</si>
  <si>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</si>
  <si>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</si>
  <si>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</si>
  <si>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</si>
  <si>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</si>
  <si>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</si>
  <si>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</si>
  <si>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</si>
  <si>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</si>
  <si>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</si>
  <si>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</si>
  <si>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</si>
  <si>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</si>
  <si>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</si>
  <si>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</si>
  <si>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</si>
  <si>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</si>
  <si>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</si>
  <si>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</si>
  <si>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</si>
  <si>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</si>
  <si>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</si>
  <si>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</si>
  <si>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</si>
  <si>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</si>
  <si>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</si>
  <si>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</si>
  <si>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</si>
  <si>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</si>
  <si>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</si>
  <si>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</si>
  <si>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</si>
  <si>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</si>
  <si>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</si>
  <si>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</si>
  <si>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</si>
  <si>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</si>
  <si>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</si>
  <si>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</si>
  <si>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</si>
  <si>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</si>
  <si>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</si>
  <si>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</si>
  <si>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</si>
  <si>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</si>
  <si>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</si>
  <si>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</si>
  <si>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</si>
  <si>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</si>
  <si>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</si>
  <si>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</si>
  <si>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</si>
  <si>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</si>
  <si>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</si>
  <si>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</si>
  <si>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</si>
  <si>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</si>
  <si>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</si>
  <si>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</si>
  <si>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</si>
  <si>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</si>
  <si>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</si>
  <si>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</si>
  <si>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</si>
  <si>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</si>
  <si>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</si>
  <si>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</si>
  <si>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</si>
  <si>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</si>
  <si>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</si>
  <si>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</si>
  <si>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</si>
  <si>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</si>
  <si>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</si>
  <si>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</si>
  <si>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</si>
  <si>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</si>
  <si>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</si>
  <si>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</si>
  <si>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</si>
  <si>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</si>
  <si>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</si>
  <si>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</si>
  <si>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</si>
  <si>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</si>
  <si>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</si>
  <si>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</si>
  <si>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</si>
  <si>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</si>
  <si>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</si>
  <si>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</si>
  <si>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</si>
  <si>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</si>
  <si>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</si>
  <si>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</si>
  <si>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</si>
  <si>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</si>
  <si>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</si>
  <si>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</si>
  <si>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</si>
  <si>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</si>
  <si>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</si>
  <si>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</si>
  <si>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</si>
  <si>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</si>
  <si>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</si>
  <si>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</si>
  <si>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</si>
  <si>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</si>
  <si>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</si>
  <si>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</si>
  <si>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</si>
  <si>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</si>
  <si>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</si>
  <si>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</si>
  <si>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</si>
  <si>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</si>
  <si>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</si>
  <si>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</si>
  <si>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</si>
  <si>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</si>
  <si>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</si>
  <si>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</si>
  <si>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</si>
  <si>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</si>
  <si>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</si>
  <si>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</si>
  <si>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</si>
  <si>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</si>
  <si>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</si>
  <si>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</si>
  <si>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</si>
  <si>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</si>
  <si>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</si>
  <si>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</si>
  <si>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</si>
  <si>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</si>
  <si>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</si>
  <si>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</si>
  <si>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</si>
  <si>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</si>
  <si>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</si>
  <si>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</si>
  <si>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</si>
  <si>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</si>
  <si>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</si>
  <si>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</si>
  <si>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</si>
  <si>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</si>
  <si>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</si>
  <si>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</si>
  <si>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</si>
  <si>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</si>
  <si>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</si>
  <si>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</si>
  <si>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</si>
  <si>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</si>
  <si>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</si>
  <si>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</si>
  <si>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</si>
  <si>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</si>
  <si>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</si>
  <si>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</si>
  <si>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</si>
  <si>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</si>
  <si>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</si>
  <si>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</si>
  <si>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</si>
  <si>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</si>
  <si>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</si>
  <si>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</si>
  <si>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</si>
  <si>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</si>
  <si>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</si>
  <si>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</si>
  <si>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</si>
  <si>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</si>
  <si>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</si>
  <si>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</si>
  <si>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</si>
  <si>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</si>
  <si>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</si>
  <si>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</si>
  <si>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</si>
  <si>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</si>
  <si>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</si>
  <si>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</si>
  <si>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</si>
  <si>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</si>
  <si>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</si>
  <si>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</si>
  <si>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</si>
  <si>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</si>
  <si>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</si>
  <si>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</si>
  <si>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</si>
  <si>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</si>
  <si>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</si>
  <si>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</si>
  <si>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</si>
  <si>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</si>
  <si>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</si>
  <si>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</si>
  <si>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</si>
  <si>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</si>
  <si>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</si>
  <si>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</si>
  <si>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</si>
  <si>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</si>
  <si>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</si>
  <si>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</si>
  <si>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</si>
  <si>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</si>
  <si>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</si>
  <si>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</si>
  <si>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</si>
  <si>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</si>
  <si>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</si>
  <si>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</si>
  <si>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</si>
  <si>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</si>
  <si>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</si>
  <si>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</si>
  <si>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</si>
  <si>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</si>
  <si>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</si>
  <si>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</si>
  <si>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</si>
  <si>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</si>
  <si>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</si>
  <si>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</si>
  <si>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</si>
  <si>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</si>
  <si>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</si>
  <si>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</si>
  <si>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</si>
  <si>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</si>
  <si>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</si>
  <si>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</si>
  <si>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</si>
  <si>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</si>
  <si>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</si>
  <si>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</si>
  <si>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</si>
  <si>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</si>
  <si>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</si>
  <si>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</si>
  <si>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</si>
  <si>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</si>
  <si>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</si>
  <si>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</si>
  <si>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</si>
  <si>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</si>
  <si>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</si>
  <si>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</si>
  <si>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</si>
  <si>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</si>
  <si>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</si>
  <si>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</si>
  <si>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</si>
  <si>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</si>
  <si>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</si>
  <si>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</si>
  <si>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</si>
  <si>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</si>
  <si>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</si>
  <si>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</si>
  <si>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</si>
  <si>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</si>
  <si>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</si>
  <si>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</si>
  <si>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</si>
  <si>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</si>
  <si>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</si>
  <si>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</si>
  <si>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</si>
  <si>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</si>
  <si>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</si>
  <si>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</si>
  <si>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</si>
  <si>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</si>
  <si>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</si>
  <si>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</si>
  <si>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</si>
  <si>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</si>
  <si>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</si>
  <si>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</si>
  <si>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</si>
  <si>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</si>
  <si>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</si>
  <si>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</si>
  <si>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</si>
  <si>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</si>
  <si>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</si>
  <si>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</si>
  <si>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</si>
  <si>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</si>
  <si>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</si>
  <si>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</si>
  <si>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</si>
  <si>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</si>
  <si>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</si>
  <si>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</si>
  <si>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</si>
  <si>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</si>
  <si>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</si>
  <si>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</si>
  <si>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</si>
  <si>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</si>
  <si>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</si>
  <si>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</si>
  <si>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</si>
  <si>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</si>
  <si>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</si>
  <si>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</si>
  <si>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</si>
  <si>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</si>
  <si>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</si>
  <si>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</si>
  <si>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</si>
  <si>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</si>
  <si>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</si>
  <si>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</si>
  <si>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</si>
  <si>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</si>
  <si>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</si>
  <si>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</si>
  <si>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</si>
  <si>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</si>
  <si>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</si>
  <si>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</si>
  <si>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</si>
  <si>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</si>
  <si>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</si>
  <si>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</si>
  <si>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</si>
  <si>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</si>
  <si>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</si>
  <si>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</si>
  <si>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</si>
  <si>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</si>
  <si>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</si>
  <si>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</si>
  <si>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</si>
  <si>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</si>
  <si>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</si>
  <si>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</si>
  <si>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</si>
  <si>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</si>
  <si>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</si>
  <si>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</si>
  <si>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</si>
  <si>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</si>
  <si>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</si>
  <si>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</si>
  <si>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</si>
  <si>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</si>
  <si>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</si>
  <si>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</si>
  <si>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</si>
  <si>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</si>
  <si>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</si>
  <si>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</si>
  <si>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</si>
  <si>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</si>
  <si>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</si>
  <si>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</si>
  <si>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</si>
  <si>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</si>
  <si>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</si>
  <si>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</si>
  <si>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</si>
  <si>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</si>
  <si>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</si>
  <si>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</si>
  <si>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</si>
  <si>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</si>
  <si>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</si>
  <si>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</si>
  <si>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</si>
  <si>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</si>
  <si>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</si>
  <si>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</si>
  <si>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</si>
  <si>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</si>
  <si>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</si>
  <si>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</si>
  <si>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</si>
  <si>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</si>
  <si>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</si>
  <si>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</si>
  <si>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</si>
  <si>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</si>
  <si>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</si>
  <si>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</si>
  <si>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</si>
  <si>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</si>
  <si>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</si>
  <si>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</si>
  <si>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</si>
  <si>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</si>
  <si>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</si>
  <si>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</si>
  <si>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</si>
  <si>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</si>
  <si>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</si>
  <si>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</si>
  <si>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</si>
  <si>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</si>
  <si>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</si>
  <si>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</si>
  <si>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</si>
  <si>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</si>
  <si>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</si>
  <si>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</si>
  <si>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</si>
  <si>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</si>
  <si>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</si>
  <si>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</si>
  <si>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</si>
  <si>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</si>
  <si>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</si>
  <si>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</si>
  <si>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</si>
  <si>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</si>
  <si>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</si>
  <si>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</si>
  <si>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</si>
  <si>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</si>
  <si>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</si>
  <si>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</si>
  <si>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</si>
  <si>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</si>
  <si>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</si>
  <si>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</si>
  <si>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</si>
  <si>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</si>
  <si>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</si>
  <si>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</si>
  <si>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</si>
  <si>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</si>
  <si>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</si>
  <si>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</si>
  <si>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</si>
  <si>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</si>
  <si>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</si>
  <si>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</si>
  <si>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</si>
  <si>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</si>
  <si>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</si>
  <si>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</si>
  <si>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</si>
  <si>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</si>
  <si>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</si>
  <si>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</si>
  <si>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</si>
  <si>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</si>
  <si>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</si>
  <si>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</si>
  <si>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</si>
  <si>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</si>
  <si>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</si>
  <si>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</si>
  <si>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</si>
  <si>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</si>
  <si>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</si>
  <si>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</si>
  <si>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</si>
  <si>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</si>
  <si>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</si>
  <si>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</si>
  <si>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</si>
  <si>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</si>
  <si>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</si>
  <si>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</si>
  <si>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</si>
  <si>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</si>
  <si>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</si>
  <si>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</si>
  <si>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</si>
  <si>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</si>
  <si>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</si>
  <si>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</si>
  <si>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</si>
  <si>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</si>
  <si>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</si>
  <si>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</si>
  <si>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</si>
  <si>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</si>
  <si>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</si>
  <si>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</si>
  <si>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</si>
  <si>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</si>
  <si>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</si>
  <si>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</si>
  <si>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</si>
  <si>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</si>
  <si>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</si>
  <si>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</si>
  <si>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</si>
  <si>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</si>
  <si>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</si>
  <si>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</si>
  <si>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</si>
  <si>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</si>
  <si>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</si>
  <si>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</si>
  <si>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</si>
  <si>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</si>
  <si>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</si>
  <si>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</si>
  <si>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</si>
  <si>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</si>
  <si>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</si>
  <si>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</si>
  <si>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</si>
  <si>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</si>
  <si>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</si>
  <si>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</si>
  <si>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</si>
  <si>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</si>
  <si>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</si>
  <si>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</si>
  <si>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</si>
  <si>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</si>
  <si>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</si>
  <si>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</si>
  <si>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</si>
  <si>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</si>
  <si>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</si>
  <si>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</si>
  <si>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</si>
  <si>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</si>
  <si>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</si>
  <si>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</si>
  <si>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</si>
  <si>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</si>
  <si>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</si>
  <si>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</si>
  <si>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</si>
  <si>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</si>
  <si>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</si>
  <si>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</si>
  <si>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</si>
  <si>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</si>
  <si>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</si>
  <si>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</si>
  <si>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</si>
  <si>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</si>
  <si>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</si>
  <si>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</si>
  <si>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</si>
  <si>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</si>
  <si>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</si>
  <si>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</si>
  <si>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</si>
  <si>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</si>
  <si>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</si>
  <si>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</si>
  <si>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</si>
  <si>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</si>
  <si>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</si>
  <si>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</si>
  <si>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</si>
  <si>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</si>
  <si>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</si>
  <si>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</si>
  <si>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</si>
  <si>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</si>
  <si>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</si>
  <si>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</si>
  <si>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</si>
  <si>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</si>
  <si>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</si>
  <si>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</si>
  <si>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</si>
  <si>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</si>
  <si>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</si>
  <si>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</si>
  <si>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</si>
  <si>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</si>
  <si>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</si>
  <si>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</si>
  <si>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</si>
  <si>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</si>
  <si>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</si>
  <si>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</si>
  <si>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</si>
  <si>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</si>
  <si>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</si>
  <si>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</si>
  <si>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</si>
  <si>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</si>
  <si>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</si>
  <si>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</si>
  <si>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</si>
  <si>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</si>
  <si>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</si>
  <si>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</si>
  <si>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</si>
  <si>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</si>
  <si>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</si>
  <si>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</si>
  <si>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</si>
  <si>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</si>
  <si>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</si>
  <si>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</si>
  <si>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</si>
  <si>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</si>
  <si>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</si>
  <si>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</si>
  <si>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</si>
  <si>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</si>
  <si>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</si>
  <si>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</si>
  <si>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</si>
  <si>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</si>
  <si>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</si>
  <si>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</si>
  <si>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</si>
  <si>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</si>
  <si>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</si>
  <si>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</si>
  <si>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</si>
  <si>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</si>
  <si>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</si>
  <si>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</si>
  <si>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</si>
  <si>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</si>
  <si>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</si>
  <si>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</si>
  <si>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</si>
  <si>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</si>
  <si>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</si>
  <si>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</si>
  <si>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</si>
  <si>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</si>
  <si>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</si>
  <si>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</si>
  <si>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</si>
  <si>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</si>
  <si>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</si>
  <si>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</si>
  <si>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</si>
  <si>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</si>
  <si>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</si>
  <si>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</si>
  <si>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</si>
  <si>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</si>
  <si>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</si>
  <si>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</si>
  <si>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</si>
  <si>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</si>
  <si>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</si>
  <si>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</si>
  <si>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</si>
  <si>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</si>
  <si>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</si>
  <si>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</si>
  <si>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</si>
  <si>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</si>
  <si>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</si>
  <si>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</si>
  <si>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</si>
  <si>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</si>
  <si>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</si>
  <si>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</si>
  <si>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</si>
  <si>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</si>
  <si>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</si>
  <si>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</si>
  <si>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</si>
  <si>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</si>
  <si>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</si>
  <si>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</si>
  <si>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</si>
  <si>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</si>
  <si>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</si>
  <si>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</si>
  <si>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</si>
  <si>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</si>
  <si>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</si>
  <si>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</si>
  <si>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</si>
  <si>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</si>
  <si>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</si>
  <si>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</si>
  <si>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</si>
  <si>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</si>
  <si>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</si>
  <si>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</si>
  <si>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</si>
  <si>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</si>
  <si>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</si>
  <si>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</si>
  <si>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</si>
  <si>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</si>
  <si>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</si>
  <si>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</si>
  <si>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</si>
  <si>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</si>
  <si>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</si>
  <si>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</si>
  <si>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</si>
  <si>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</si>
  <si>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</si>
  <si>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</si>
  <si>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</si>
  <si>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</si>
  <si>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</si>
  <si>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</si>
  <si>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</si>
  <si>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</si>
  <si>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</si>
  <si>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</si>
  <si>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</si>
  <si>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</si>
  <si>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</si>
  <si>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</si>
  <si>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</si>
  <si>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</si>
  <si>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</si>
  <si>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</si>
  <si>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</si>
  <si>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</si>
  <si>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</si>
  <si>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</si>
  <si>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</si>
  <si>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</si>
  <si>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</si>
  <si>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</si>
  <si>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</si>
  <si>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</si>
  <si>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</si>
  <si>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</si>
  <si>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</si>
  <si>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</si>
  <si>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</si>
  <si>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</si>
  <si>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</si>
  <si>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</si>
  <si>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</si>
  <si>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</si>
  <si>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</si>
  <si>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</si>
  <si>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</si>
  <si>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</si>
  <si>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</si>
  <si>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</si>
  <si>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</si>
  <si>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</si>
  <si>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</si>
  <si>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</si>
  <si>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</si>
  <si>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</si>
  <si>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</si>
  <si>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</si>
  <si>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</si>
  <si>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</si>
  <si>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</si>
  <si>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</si>
  <si>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</si>
  <si>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</si>
  <si>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</si>
  <si>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</si>
  <si>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</si>
  <si>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</si>
  <si>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</si>
  <si>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</si>
  <si>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</si>
  <si>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</si>
  <si>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</si>
  <si>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</si>
  <si>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</si>
  <si>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</si>
  <si>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</si>
  <si>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</si>
  <si>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</si>
  <si>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</si>
  <si>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</si>
  <si>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</si>
  <si>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</si>
  <si>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</si>
  <si>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</si>
  <si>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</si>
  <si>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</si>
  <si>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</si>
  <si>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</si>
  <si>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</si>
  <si>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</si>
  <si>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</si>
  <si>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</si>
  <si>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</si>
  <si>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</si>
  <si>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</si>
  <si>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</si>
  <si>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</si>
  <si>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</si>
  <si>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</si>
  <si>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</si>
  <si>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</si>
  <si>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</si>
  <si>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</si>
  <si>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</si>
  <si>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</si>
  <si>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</si>
  <si>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</si>
  <si>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</si>
  <si>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</si>
  <si>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</si>
  <si>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</si>
  <si>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</si>
  <si>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</si>
  <si>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</si>
  <si>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</si>
  <si>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</si>
  <si>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</si>
  <si>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</si>
  <si>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</si>
  <si>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</si>
  <si>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</si>
  <si>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</si>
  <si>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</si>
  <si>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</si>
  <si>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</si>
  <si>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</si>
  <si>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</si>
  <si>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</si>
  <si>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</si>
  <si>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</si>
  <si>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</si>
  <si>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</si>
  <si>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</si>
  <si>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</si>
  <si>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</si>
  <si>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</si>
  <si>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</si>
  <si>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</si>
  <si>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</si>
  <si>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</si>
  <si>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</si>
  <si>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</si>
  <si>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</si>
  <si>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</si>
  <si>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</si>
  <si>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</si>
  <si>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</si>
  <si>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</si>
  <si>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</si>
  <si>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</si>
  <si>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</si>
  <si>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</si>
  <si>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</si>
  <si>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</si>
  <si>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</si>
  <si>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</si>
  <si>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</si>
  <si>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</si>
  <si>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</si>
  <si>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</si>
  <si>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</si>
  <si>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</si>
  <si>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</si>
  <si>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</si>
  <si>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</si>
  <si>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</si>
  <si>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</si>
  <si>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</si>
  <si>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</si>
  <si>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</si>
  <si>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</si>
  <si>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</si>
  <si>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</si>
  <si>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</si>
  <si>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</si>
  <si>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</si>
  <si>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</si>
  <si>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</si>
  <si>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</si>
  <si>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</si>
  <si>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</si>
  <si>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</si>
  <si>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</si>
  <si>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</si>
  <si>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</si>
  <si>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</si>
  <si>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</si>
  <si>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</si>
  <si>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</si>
  <si>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</si>
  <si>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</si>
  <si>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</si>
  <si>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</si>
  <si>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</si>
  <si>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</si>
  <si>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</si>
  <si>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</si>
  <si>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</si>
  <si>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</si>
  <si>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</si>
  <si>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</si>
  <si>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</si>
  <si>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</si>
  <si>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</si>
  <si>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</si>
  <si>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</si>
  <si>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</si>
  <si>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</si>
  <si>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</si>
  <si>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</si>
  <si>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</si>
  <si>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</si>
  <si>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</si>
  <si>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</si>
  <si>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</si>
  <si>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</si>
  <si>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</si>
  <si>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</si>
  <si>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</si>
  <si>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</si>
  <si>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</si>
  <si>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</si>
  <si>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</si>
  <si>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</si>
  <si>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</si>
  <si>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</si>
  <si>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</si>
  <si>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</si>
  <si>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</si>
  <si>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</si>
  <si>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</si>
  <si>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</si>
  <si>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</si>
  <si>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</si>
  <si>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</si>
  <si>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</si>
  <si>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</si>
  <si>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</si>
  <si>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</si>
  <si>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</si>
  <si>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</si>
  <si>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</si>
  <si>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</si>
  <si>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</si>
  <si>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</si>
  <si>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</si>
  <si>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</si>
  <si>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</si>
  <si>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</si>
  <si>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</si>
  <si>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</si>
  <si>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</si>
  <si>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</si>
  <si>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</si>
  <si>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</si>
  <si>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</si>
  <si>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</si>
  <si>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</si>
  <si>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</si>
  <si>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</si>
  <si>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</si>
  <si>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</si>
  <si>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</si>
  <si>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</si>
  <si>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</si>
  <si>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</si>
  <si>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</si>
  <si>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</si>
  <si>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</si>
  <si>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</si>
  <si>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</si>
  <si>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</si>
  <si>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</si>
  <si>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</si>
  <si>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</si>
  <si>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</si>
  <si>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</si>
  <si>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</si>
  <si>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</si>
  <si>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</si>
  <si>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</si>
  <si>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</si>
  <si>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</si>
  <si>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</si>
  <si>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</si>
  <si>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</si>
  <si>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</si>
  <si>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</si>
  <si>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</si>
  <si>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</si>
  <si>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</si>
  <si>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</si>
  <si>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</si>
  <si>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</si>
  <si>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</si>
  <si>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</si>
  <si>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</si>
  <si>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</si>
  <si>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</si>
  <si>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</si>
  <si>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</si>
  <si>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</si>
  <si>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</si>
  <si>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</si>
  <si>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</si>
  <si>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</si>
  <si>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</si>
  <si>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</si>
  <si>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</si>
  <si>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</si>
  <si>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</si>
  <si>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</si>
  <si>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</si>
  <si>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</si>
  <si>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</si>
  <si>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</si>
  <si>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</si>
  <si>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</si>
  <si>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</si>
  <si>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</si>
  <si>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</si>
  <si>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</si>
  <si>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</si>
  <si>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</si>
  <si>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</si>
  <si>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</si>
  <si>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</si>
  <si>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</si>
  <si>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</si>
  <si>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</si>
  <si>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</si>
  <si>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</si>
  <si>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</si>
  <si>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</si>
  <si>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</si>
  <si>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</si>
  <si>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</si>
  <si>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</si>
  <si>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</si>
  <si>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</si>
  <si>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</si>
  <si>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</si>
  <si>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</si>
  <si>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</si>
  <si>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</si>
  <si>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</si>
  <si>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</si>
  <si>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</si>
  <si>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</si>
  <si>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</si>
  <si>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</si>
  <si>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</si>
  <si>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</si>
  <si>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</si>
  <si>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</si>
  <si>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</si>
  <si>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</si>
  <si>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</si>
  <si>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</si>
  <si>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</si>
  <si>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</si>
  <si>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</si>
  <si>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</si>
  <si>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</si>
  <si>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</si>
  <si>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</si>
  <si>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</si>
  <si>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</si>
  <si>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</si>
  <si>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</si>
  <si>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</si>
  <si>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</si>
  <si>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</si>
  <si>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</si>
  <si>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</si>
  <si>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</si>
  <si>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</si>
  <si>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</si>
  <si>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</si>
  <si>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</si>
  <si>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</si>
  <si>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</si>
  <si>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</si>
  <si>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</si>
  <si>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</si>
  <si>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</si>
  <si>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</si>
  <si>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</si>
  <si>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</si>
  <si>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</si>
  <si>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</si>
  <si>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</si>
  <si>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</si>
  <si>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</si>
  <si>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</si>
  <si>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</si>
  <si>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</si>
  <si>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</si>
  <si>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</si>
  <si>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</si>
  <si>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</si>
  <si>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</si>
  <si>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</si>
  <si>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</si>
  <si>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</si>
  <si>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</si>
  <si>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</si>
  <si>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</si>
  <si>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</si>
  <si>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</si>
  <si>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</si>
  <si>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</si>
  <si>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</si>
  <si>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</si>
  <si>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</si>
  <si>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</si>
  <si>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</si>
  <si>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</si>
  <si>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</si>
  <si>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</si>
  <si>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</si>
  <si>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</si>
  <si>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</si>
  <si>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</si>
  <si>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</si>
  <si>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</si>
  <si>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</si>
  <si>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</si>
  <si>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</si>
  <si>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</si>
  <si>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</si>
  <si>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</si>
  <si>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</si>
  <si>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</si>
  <si>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</si>
  <si>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</si>
  <si>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</si>
  <si>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</si>
  <si>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</si>
  <si>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</si>
  <si>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</si>
  <si>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</si>
  <si>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</si>
  <si>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</si>
  <si>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</si>
  <si>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</si>
  <si>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</si>
  <si>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</si>
  <si>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</si>
  <si>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</si>
  <si>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</si>
  <si>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</si>
  <si>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</si>
  <si>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</si>
  <si>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</si>
  <si>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</si>
  <si>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</si>
  <si>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</si>
  <si>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</si>
  <si>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</si>
  <si>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</si>
  <si>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</si>
  <si>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</si>
  <si>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</si>
  <si>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</si>
  <si>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</si>
  <si>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</si>
  <si>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</si>
  <si>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</si>
  <si>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</si>
  <si>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</si>
  <si>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</si>
  <si>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</si>
  <si>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</si>
  <si>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</si>
  <si>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</si>
  <si>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</si>
  <si>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</si>
  <si>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</si>
  <si>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</si>
  <si>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</si>
  <si>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</si>
  <si>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</si>
  <si>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</si>
  <si>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</si>
  <si>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</si>
  <si>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</si>
  <si>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</si>
  <si>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</si>
  <si>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</si>
  <si>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</si>
  <si>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</si>
  <si>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</si>
  <si>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</si>
  <si>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</si>
  <si>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</si>
  <si>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</si>
  <si>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</si>
  <si>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</si>
  <si>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</si>
  <si>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</si>
  <si>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</si>
  <si>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</si>
  <si>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</si>
  <si>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</si>
  <si>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</si>
  <si>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</si>
  <si>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</si>
  <si>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</si>
  <si>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</si>
  <si>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</si>
  <si>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</si>
  <si>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</si>
  <si>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</si>
  <si>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</si>
  <si>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</si>
  <si>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</si>
  <si>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</si>
  <si>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</si>
  <si>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</si>
  <si>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</si>
  <si>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</si>
  <si>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</si>
  <si>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</si>
  <si>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</si>
  <si>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</si>
  <si>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</si>
  <si>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</si>
  <si>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</si>
  <si>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</si>
  <si>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</si>
  <si>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</si>
  <si>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</si>
  <si>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</si>
  <si>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</si>
  <si>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</si>
  <si>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</si>
  <si>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</si>
  <si>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</si>
  <si>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</si>
  <si>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</si>
  <si>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</si>
  <si>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</si>
  <si>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</si>
  <si>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</si>
  <si>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</si>
  <si>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</si>
  <si>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</si>
  <si>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</si>
  <si>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</si>
  <si>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</si>
  <si>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</si>
  <si>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</si>
  <si>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</si>
  <si>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</si>
  <si>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</si>
  <si>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</si>
  <si>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</si>
  <si>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</si>
  <si>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</si>
  <si>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</si>
  <si>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</si>
  <si>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</si>
  <si>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</si>
  <si>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</si>
  <si>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</si>
  <si>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</si>
  <si>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</si>
  <si>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</si>
  <si>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</si>
  <si>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</si>
  <si>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</si>
  <si>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</si>
  <si>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</si>
  <si>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</si>
  <si>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</si>
  <si>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</si>
  <si>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</si>
  <si>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</si>
  <si>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</si>
  <si>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</si>
  <si>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</si>
  <si>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</si>
  <si>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</si>
  <si>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</si>
  <si>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</si>
  <si>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</si>
  <si>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</si>
  <si>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</si>
  <si>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</si>
  <si>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</si>
  <si>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</si>
  <si>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</si>
  <si>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</si>
  <si>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</si>
  <si>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</si>
  <si>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</si>
  <si>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</si>
  <si>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</si>
  <si>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</si>
  <si>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</si>
  <si>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</si>
  <si>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</si>
  <si>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</si>
  <si>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</si>
  <si>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</si>
  <si>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</si>
  <si>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</si>
  <si>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</si>
  <si>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</si>
  <si>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</si>
  <si>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</si>
  <si>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</si>
  <si>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</si>
  <si>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</si>
  <si>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</si>
  <si>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</si>
  <si>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</si>
  <si>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</si>
  <si>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</si>
  <si>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</si>
  <si>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</si>
  <si>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</si>
  <si>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</si>
  <si>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</si>
  <si>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</si>
  <si>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</si>
  <si>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</si>
  <si>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</si>
  <si>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</si>
  <si>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</si>
  <si>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</si>
  <si>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</si>
  <si>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</si>
  <si>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</si>
  <si>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</si>
  <si>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</si>
  <si>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</si>
  <si>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</si>
  <si>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</si>
  <si>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</si>
  <si>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</si>
  <si>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</si>
  <si>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</si>
  <si>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</si>
  <si>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</si>
  <si>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</si>
  <si>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</si>
  <si>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</si>
  <si>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</si>
  <si>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</si>
  <si>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</si>
  <si>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</si>
  <si>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</si>
  <si>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</si>
  <si>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</si>
  <si>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</si>
  <si>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</si>
  <si>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</si>
  <si>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</si>
  <si>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</si>
  <si>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</si>
  <si>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</si>
  <si>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</si>
  <si>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</si>
  <si>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</si>
  <si>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</si>
  <si>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</si>
  <si>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</si>
  <si>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</si>
  <si>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</si>
  <si>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</si>
  <si>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</si>
  <si>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</si>
  <si>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</si>
  <si>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</si>
  <si>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</si>
  <si>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</si>
  <si>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</si>
  <si>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</si>
  <si>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</si>
  <si>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</si>
  <si>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</si>
  <si>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</si>
  <si>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</si>
  <si>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</si>
  <si>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</si>
  <si>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</si>
  <si>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</si>
  <si>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</si>
  <si>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</si>
  <si>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</si>
  <si>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</si>
  <si>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</si>
  <si>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</si>
  <si>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</si>
  <si>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</si>
  <si>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</si>
  <si>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</si>
  <si>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</si>
  <si>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</si>
  <si>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</si>
  <si>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</si>
  <si>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</si>
  <si>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</si>
  <si>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</si>
  <si>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</si>
  <si>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</si>
  <si>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</si>
  <si>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</si>
  <si>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</si>
  <si>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</si>
  <si>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</si>
  <si>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</si>
  <si>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</si>
  <si>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</si>
  <si>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</si>
  <si>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</si>
  <si>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</si>
  <si>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</si>
  <si>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</si>
  <si>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</si>
  <si>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</si>
  <si>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</si>
  <si>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</si>
  <si>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</si>
  <si>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</si>
  <si>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</si>
  <si>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</si>
  <si>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</si>
  <si>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</si>
  <si>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</si>
  <si>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</si>
  <si>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</si>
  <si>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</si>
  <si>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</si>
  <si>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</si>
  <si>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</si>
  <si>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</si>
  <si>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</si>
  <si>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</si>
  <si>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</si>
  <si>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</si>
  <si>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</si>
  <si>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</si>
  <si>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</si>
  <si>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</si>
  <si>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</si>
  <si>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</si>
  <si>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</si>
  <si>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</si>
  <si>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</si>
  <si>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</si>
  <si>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</si>
  <si>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</si>
  <si>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</si>
  <si>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</si>
  <si>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</si>
  <si>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</si>
  <si>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</si>
  <si>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</si>
  <si>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</si>
  <si>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</si>
  <si>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</si>
  <si>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</si>
  <si>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</si>
  <si>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</si>
  <si>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</si>
  <si>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</si>
  <si>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</si>
  <si>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</si>
  <si>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</si>
  <si>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</si>
  <si>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</si>
  <si>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</si>
  <si>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</si>
  <si>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</si>
  <si>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</si>
  <si>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</si>
  <si>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</si>
  <si>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</si>
  <si>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</si>
  <si>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</si>
  <si>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</si>
  <si>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</si>
  <si>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</si>
  <si>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</si>
  <si>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</si>
  <si>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</si>
  <si>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</si>
  <si>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</si>
  <si>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</si>
  <si>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</si>
  <si>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</si>
  <si>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</si>
  <si>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</si>
  <si>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</si>
  <si>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</si>
  <si>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</si>
  <si>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</si>
  <si>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</si>
  <si>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</si>
  <si>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</si>
  <si>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</si>
  <si>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</si>
  <si>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</si>
  <si>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</si>
  <si>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</si>
  <si>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</si>
  <si>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</si>
  <si>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</si>
  <si>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</si>
  <si>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</si>
  <si>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</si>
  <si>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</si>
  <si>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</si>
  <si>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</si>
  <si>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</si>
  <si>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</si>
  <si>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</si>
  <si>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</si>
  <si>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</si>
  <si>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</si>
  <si>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</si>
  <si>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</si>
  <si>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</si>
  <si>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</si>
  <si>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</si>
  <si>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</si>
  <si>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</si>
  <si>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</si>
  <si>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</si>
  <si>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</si>
  <si>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</si>
  <si>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</si>
  <si>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</si>
  <si>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</si>
  <si>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</si>
  <si>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</si>
  <si>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</si>
  <si>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</si>
  <si>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</si>
  <si>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</si>
  <si>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</si>
  <si>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</si>
  <si>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</si>
  <si>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</si>
  <si>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</si>
  <si>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</si>
  <si>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</si>
  <si>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</si>
  <si>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</si>
  <si>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</si>
  <si>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</si>
  <si>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</si>
  <si>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</si>
  <si>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</si>
  <si>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</si>
  <si>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</si>
  <si>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</si>
  <si>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</si>
  <si>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</si>
  <si>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</si>
  <si>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</si>
  <si>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</si>
  <si>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</si>
  <si>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</si>
  <si>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</si>
  <si>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</si>
  <si>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</si>
  <si>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</si>
  <si>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</si>
  <si>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</si>
  <si>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</si>
  <si>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</si>
  <si>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</si>
  <si>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</si>
  <si>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</si>
  <si>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</si>
  <si>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</si>
  <si>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</si>
  <si>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</si>
  <si>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</si>
  <si>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</si>
  <si>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</si>
  <si>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</si>
  <si>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</si>
  <si>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</si>
  <si>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</si>
  <si>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</si>
  <si>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</si>
  <si>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</si>
  <si>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</si>
  <si>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</si>
  <si>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</si>
  <si>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</si>
  <si>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</si>
  <si>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</si>
  <si>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</si>
  <si>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</si>
  <si>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</si>
  <si>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</si>
  <si>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</si>
  <si>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</si>
  <si>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</si>
  <si>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</si>
  <si>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</si>
  <si>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</si>
  <si>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</si>
  <si>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</si>
  <si>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</si>
  <si>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</si>
  <si>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</si>
  <si>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</si>
  <si>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</si>
  <si>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</si>
  <si>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</si>
  <si>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</si>
  <si>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</si>
  <si>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</si>
  <si>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</si>
  <si>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</si>
  <si>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</si>
  <si>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</si>
  <si>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</si>
  <si>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</si>
  <si>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</si>
  <si>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</si>
  <si>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</si>
  <si>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</si>
  <si>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</si>
  <si>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</si>
  <si>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</si>
  <si>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</si>
  <si>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</si>
  <si>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</si>
  <si>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</si>
  <si>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</si>
  <si>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</si>
  <si>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</si>
  <si>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</si>
  <si>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</si>
  <si>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</si>
  <si>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</si>
  <si>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</si>
  <si>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</si>
  <si>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</si>
  <si>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</si>
  <si>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</si>
  <si>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</si>
  <si>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</si>
  <si>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</si>
  <si>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</si>
  <si>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</si>
  <si>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</si>
  <si>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</si>
  <si>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</si>
  <si>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</si>
  <si>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</si>
  <si>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</si>
  <si>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</si>
  <si>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</si>
  <si>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</si>
  <si>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</si>
  <si>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</si>
  <si>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</si>
  <si>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</si>
  <si>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</si>
  <si>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</si>
  <si>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</si>
  <si>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</si>
  <si>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</si>
  <si>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</si>
  <si>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</si>
  <si>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</si>
  <si>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</si>
  <si>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</si>
  <si>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</si>
  <si>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</si>
  <si>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</si>
  <si>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</si>
  <si>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</si>
  <si>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</si>
  <si>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</si>
  <si>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</si>
  <si>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</si>
  <si>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</si>
  <si>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</si>
  <si>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</si>
  <si>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</si>
  <si>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</si>
  <si>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</si>
  <si>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</si>
  <si>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</si>
  <si>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</si>
  <si>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</si>
  <si>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</si>
  <si>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</si>
  <si>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</si>
  <si>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</si>
  <si>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</si>
  <si>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</si>
  <si>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</si>
  <si>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</si>
  <si>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</si>
  <si>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</si>
  <si>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</si>
  <si>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</si>
  <si>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</si>
  <si>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</si>
  <si>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</si>
  <si>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</si>
  <si>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</si>
  <si>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</si>
  <si>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</si>
  <si>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</si>
  <si>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</si>
  <si>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</si>
  <si>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</si>
  <si>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</si>
  <si>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</si>
  <si>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</si>
  <si>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</si>
  <si>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</si>
  <si>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</si>
  <si>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</si>
  <si>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</si>
  <si>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</si>
  <si>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</si>
  <si>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</si>
  <si>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</si>
  <si>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</si>
  <si>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</si>
  <si>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</si>
  <si>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</si>
  <si>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</si>
  <si>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</si>
  <si>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</si>
  <si>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</si>
  <si>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</si>
  <si>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</si>
  <si>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</si>
  <si>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</si>
  <si>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</si>
  <si>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</si>
  <si>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</si>
  <si>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</si>
  <si>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</si>
  <si>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</si>
  <si>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</si>
  <si>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</si>
  <si>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</si>
  <si>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</si>
  <si>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</si>
  <si>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</si>
  <si>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</si>
  <si>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</si>
  <si>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</si>
  <si>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</si>
  <si>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</si>
  <si>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</si>
  <si>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</si>
  <si>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</si>
  <si>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</si>
  <si>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</si>
  <si>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</si>
  <si>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</si>
  <si>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</si>
  <si>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</si>
  <si>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</si>
  <si>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</si>
  <si>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</si>
  <si>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</si>
  <si>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</si>
  <si>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</si>
  <si>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</si>
  <si>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</si>
  <si>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</si>
  <si>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</si>
  <si>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</si>
  <si>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</si>
  <si>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</si>
  <si>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</si>
  <si>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</si>
  <si>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</si>
  <si>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</si>
  <si>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</si>
  <si>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</si>
  <si>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</si>
  <si>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</si>
  <si>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</si>
  <si>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</si>
  <si>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</si>
  <si>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</si>
  <si>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</si>
  <si>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</si>
  <si>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</si>
  <si>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</si>
  <si>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</si>
  <si>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</si>
  <si>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</si>
  <si>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</si>
  <si>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</si>
  <si>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</si>
  <si>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</si>
  <si>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</si>
  <si>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</si>
  <si>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</si>
  <si>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</si>
  <si>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</si>
  <si>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</si>
  <si>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</si>
  <si>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</si>
  <si>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</si>
  <si>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</si>
  <si>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</si>
  <si>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</si>
  <si>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</si>
  <si>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</si>
  <si>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</si>
  <si>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</si>
  <si>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</si>
  <si>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</si>
  <si>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</si>
  <si>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</si>
  <si>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</si>
  <si>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</si>
  <si>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</si>
  <si>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</si>
  <si>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</si>
  <si>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</si>
  <si>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</si>
  <si>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</si>
  <si>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</si>
  <si>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</si>
  <si>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</si>
  <si>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</si>
  <si>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</si>
  <si>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</si>
  <si>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</si>
  <si>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</si>
  <si>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</si>
  <si>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</si>
  <si>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</si>
  <si>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</si>
  <si>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</si>
  <si>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</si>
  <si>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</si>
  <si>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</si>
  <si>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</si>
  <si>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</si>
  <si>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</si>
  <si>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</si>
  <si>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</si>
  <si>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</si>
  <si>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</si>
  <si>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</si>
  <si>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</si>
  <si>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</si>
  <si>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</si>
  <si>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</si>
  <si>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</si>
  <si>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</si>
  <si>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</si>
  <si>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</si>
  <si>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</si>
  <si>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</si>
  <si>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</si>
  <si>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</si>
  <si>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</si>
  <si>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</si>
  <si>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</si>
  <si>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</si>
  <si>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</si>
  <si>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</si>
  <si>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</si>
  <si>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</si>
  <si>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</si>
  <si>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</si>
  <si>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</si>
  <si>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</si>
  <si>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</si>
  <si>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</si>
  <si>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</si>
  <si>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</si>
  <si>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</si>
  <si>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</si>
  <si>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</si>
  <si>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</si>
  <si>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</si>
  <si>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</si>
  <si>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</si>
  <si>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</si>
  <si>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</si>
  <si>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</si>
  <si>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</si>
  <si>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</si>
  <si>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</si>
  <si>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</si>
  <si>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</si>
  <si>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</si>
  <si>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</si>
  <si>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</si>
  <si>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</si>
  <si>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</si>
  <si>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</si>
  <si>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</si>
  <si>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</si>
  <si>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</si>
  <si>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</si>
  <si>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</si>
  <si>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</si>
  <si>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</si>
  <si>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</si>
  <si>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</si>
  <si>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</si>
  <si>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</si>
  <si>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</si>
  <si>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</si>
  <si>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</si>
  <si>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</si>
  <si>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</si>
  <si>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</si>
  <si>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</si>
  <si>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</si>
  <si>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</si>
  <si>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</si>
  <si>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</si>
  <si>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</si>
  <si>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</si>
  <si>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</si>
  <si>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</si>
  <si>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</si>
  <si>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</si>
  <si>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</si>
  <si>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</si>
  <si>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</si>
  <si>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</si>
  <si>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</si>
  <si>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</si>
  <si>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</si>
  <si>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</si>
  <si>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</si>
  <si>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</si>
  <si>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</si>
  <si>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</si>
  <si>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</si>
  <si>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</si>
  <si>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</si>
  <si>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</si>
  <si>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</si>
  <si>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</si>
  <si>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</si>
  <si>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</si>
  <si>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</si>
  <si>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</si>
  <si>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</si>
  <si>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</si>
  <si>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</si>
  <si>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</si>
  <si>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</si>
  <si>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</si>
  <si>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</si>
  <si>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</si>
  <si>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</si>
  <si>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</si>
  <si>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</si>
  <si>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</si>
  <si>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</si>
  <si>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</si>
  <si>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</si>
  <si>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</si>
  <si>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</si>
  <si>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</si>
  <si>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</si>
  <si>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</si>
  <si>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</si>
  <si>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</si>
  <si>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</si>
  <si>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</si>
  <si>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</si>
  <si>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</si>
  <si>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</si>
  <si>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</si>
  <si>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</si>
  <si>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</si>
  <si>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</si>
  <si>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</si>
  <si>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</si>
  <si>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</si>
  <si>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</si>
  <si>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</si>
  <si>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</si>
  <si>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</si>
  <si>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</si>
  <si>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</si>
  <si>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</si>
  <si>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</si>
  <si>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</si>
  <si>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</si>
  <si>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</si>
  <si>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</si>
  <si>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</si>
  <si>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</si>
  <si>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</si>
  <si>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</si>
  <si>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</si>
  <si>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</si>
  <si>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</si>
  <si>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</si>
  <si>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</si>
  <si>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</si>
  <si>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</si>
  <si>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</si>
  <si>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</si>
  <si>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</si>
  <si>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</si>
  <si>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</si>
  <si>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</si>
  <si>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</si>
  <si>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</si>
  <si>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</si>
  <si>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</si>
  <si>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</si>
  <si>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</si>
  <si>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</si>
  <si>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</si>
  <si>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</si>
  <si>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</si>
  <si>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</si>
  <si>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</si>
  <si>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</si>
  <si>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</si>
  <si>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</si>
  <si>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</si>
  <si>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</si>
  <si>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</si>
  <si>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</si>
  <si>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</si>
  <si>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</si>
  <si>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</si>
  <si>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</si>
  <si>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</si>
  <si>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</si>
  <si>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</si>
  <si>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</si>
  <si>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</si>
  <si>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</si>
  <si>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</si>
  <si>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</si>
  <si>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</si>
  <si>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</si>
  <si>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</si>
  <si>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</si>
  <si>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</si>
  <si>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</si>
  <si>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</si>
  <si>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</si>
  <si>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</si>
  <si>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</si>
  <si>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</si>
  <si>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</si>
  <si>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</si>
  <si>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</si>
  <si>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</si>
  <si>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</si>
  <si>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</si>
  <si>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</si>
  <si>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</si>
  <si>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</si>
  <si>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</si>
  <si>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</si>
  <si>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</si>
  <si>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</si>
  <si>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</si>
  <si>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</si>
  <si>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</si>
  <si>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</si>
  <si>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</si>
  <si>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</si>
  <si>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</si>
  <si>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</si>
  <si>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</si>
  <si>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</si>
  <si>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</si>
  <si>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</si>
  <si>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</si>
  <si>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</si>
  <si>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</si>
  <si>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</si>
  <si>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</si>
  <si>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</si>
  <si>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</si>
  <si>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</si>
  <si>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</si>
  <si>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</si>
  <si>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</si>
  <si>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</si>
  <si>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</si>
  <si>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</si>
  <si>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</si>
  <si>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</si>
  <si>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</si>
  <si>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</si>
  <si>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</si>
  <si>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</si>
  <si>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</si>
  <si>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</si>
  <si>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</si>
  <si>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</si>
  <si>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</si>
  <si>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</si>
  <si>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</si>
  <si>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</si>
  <si>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</si>
  <si>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</si>
  <si>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</si>
  <si>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</si>
  <si>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</si>
  <si>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</si>
  <si>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</si>
  <si>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</si>
  <si>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</si>
  <si>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</si>
  <si>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</si>
  <si>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</si>
  <si>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</si>
  <si>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</si>
  <si>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</si>
  <si>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</si>
  <si>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</si>
  <si>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</si>
  <si>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</si>
  <si>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</si>
  <si>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</si>
  <si>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</si>
  <si>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</si>
  <si>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</si>
  <si>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</si>
  <si>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</si>
  <si>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</si>
  <si>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</si>
  <si>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</si>
  <si>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</si>
  <si>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</si>
  <si>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</si>
  <si>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</si>
  <si>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</si>
  <si>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</si>
  <si>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</si>
  <si>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</si>
  <si>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</si>
  <si>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</si>
  <si>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</si>
  <si>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</si>
  <si>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</si>
  <si>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</si>
  <si>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</si>
  <si>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</si>
  <si>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</si>
  <si>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</si>
  <si>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</si>
  <si>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</si>
  <si>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</si>
  <si>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</si>
  <si>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</si>
  <si>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</si>
  <si>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</si>
  <si>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</si>
  <si>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</si>
  <si>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</si>
  <si>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</si>
  <si>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</si>
  <si>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</si>
  <si>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</si>
  <si>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</si>
  <si>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</si>
  <si>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</si>
  <si>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</si>
  <si>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</si>
  <si>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</si>
  <si>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</si>
  <si>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</si>
  <si>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</si>
  <si>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</si>
  <si>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</si>
  <si>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</si>
  <si>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</si>
  <si>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</si>
  <si>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</si>
  <si>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</si>
  <si>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</si>
  <si>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</si>
  <si>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</si>
  <si>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</si>
  <si>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</si>
  <si>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</si>
  <si>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</si>
  <si>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</si>
  <si>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</si>
  <si>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</si>
  <si>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</si>
  <si>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</si>
  <si>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</si>
  <si>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</si>
  <si>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</si>
  <si>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</si>
  <si>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</si>
  <si>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</si>
  <si>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</si>
  <si>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</si>
  <si>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</si>
  <si>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</si>
  <si>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</si>
  <si>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</si>
  <si>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</si>
  <si>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</si>
  <si>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</si>
  <si>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</si>
  <si>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</si>
  <si>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</si>
  <si>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</si>
  <si>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</si>
  <si>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</si>
  <si>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</si>
  <si>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</si>
  <si>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</si>
  <si>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</si>
  <si>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</si>
  <si>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</si>
  <si>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</si>
  <si>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</si>
  <si>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</si>
  <si>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</si>
  <si>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</si>
  <si>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</si>
  <si>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</si>
  <si>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</si>
  <si>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</si>
  <si>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</si>
  <si>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</si>
  <si>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</si>
  <si>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</si>
  <si>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</si>
  <si>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</si>
  <si>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</si>
  <si>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</si>
  <si>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</si>
  <si>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</si>
  <si>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</si>
  <si>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</si>
  <si>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</si>
  <si>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</si>
  <si>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</si>
  <si>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</si>
  <si>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</si>
  <si>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</si>
  <si>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</si>
  <si>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</si>
  <si>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</si>
  <si>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</si>
  <si>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</si>
  <si>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</si>
  <si>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</si>
  <si>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</si>
  <si>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</si>
  <si>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</si>
  <si>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</si>
  <si>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</si>
  <si>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</si>
  <si>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</si>
  <si>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</si>
  <si>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</si>
  <si>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</si>
  <si>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</si>
  <si>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</si>
  <si>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</si>
  <si>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</si>
  <si>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</si>
  <si>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</si>
  <si>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</si>
  <si>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</si>
  <si>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</si>
  <si>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</si>
  <si>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</si>
  <si>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</si>
  <si>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</si>
  <si>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</si>
  <si>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</si>
  <si>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</si>
  <si>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</si>
  <si>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</si>
  <si>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</si>
  <si>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</si>
  <si>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</si>
  <si>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</si>
  <si>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</si>
  <si>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</si>
  <si>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</si>
  <si>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</si>
  <si>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</si>
  <si>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</si>
  <si>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</si>
  <si>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</si>
  <si>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</si>
  <si>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</si>
  <si>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</si>
  <si>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</si>
  <si>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</si>
  <si>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</si>
  <si>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</si>
  <si>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</si>
  <si>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</si>
  <si>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</si>
  <si>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</si>
  <si>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</si>
  <si>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</si>
  <si>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</si>
  <si>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</si>
  <si>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</si>
  <si>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</si>
  <si>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</si>
  <si>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</si>
  <si>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</si>
  <si>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</si>
  <si>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</si>
  <si>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</si>
  <si>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</si>
  <si>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</si>
  <si>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</si>
  <si>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</si>
  <si>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</si>
  <si>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</si>
  <si>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</si>
  <si>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</si>
  <si>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</si>
  <si>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</si>
  <si>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</si>
  <si>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</si>
  <si>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</si>
  <si>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</si>
  <si>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</si>
  <si>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</si>
  <si>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</si>
  <si>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</si>
  <si>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</si>
  <si>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</si>
  <si>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</si>
  <si>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</si>
  <si>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</si>
  <si>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</si>
  <si>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</si>
  <si>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</si>
  <si>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</si>
  <si>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</si>
  <si>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</si>
  <si>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</si>
  <si>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</si>
  <si>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</si>
  <si>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</si>
  <si>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</si>
  <si>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</si>
  <si>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</si>
  <si>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</si>
  <si>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</si>
  <si>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</si>
  <si>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</si>
  <si>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</si>
  <si>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</si>
  <si>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</si>
  <si>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</si>
  <si>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</si>
  <si>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</si>
  <si>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</si>
  <si>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</si>
  <si>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</si>
  <si>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</si>
  <si>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</si>
  <si>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</si>
  <si>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</si>
  <si>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</si>
  <si>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</si>
  <si>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</si>
  <si>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</si>
  <si>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</si>
  <si>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</si>
  <si>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</si>
  <si>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</si>
  <si>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</si>
  <si>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</si>
  <si>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</si>
  <si>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</si>
  <si>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</si>
  <si>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</si>
  <si>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</si>
  <si>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</si>
  <si>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</si>
  <si>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</si>
  <si>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</si>
  <si>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</si>
  <si>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</si>
  <si>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</si>
  <si>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</si>
  <si>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</si>
  <si>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</si>
  <si>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</si>
  <si>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</si>
  <si>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</si>
  <si>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</si>
  <si>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</si>
  <si>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</si>
  <si>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</si>
  <si>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</si>
  <si>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</si>
  <si>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</si>
  <si>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</si>
  <si>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</si>
  <si>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</si>
  <si>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</si>
  <si>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</si>
  <si>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</si>
  <si>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</si>
  <si>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</si>
  <si>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</si>
  <si>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</si>
  <si>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</si>
  <si>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</si>
  <si>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</si>
  <si>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</si>
  <si>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</si>
  <si>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</si>
  <si>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</si>
  <si>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</si>
  <si>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</si>
  <si>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</si>
  <si>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</si>
  <si>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</si>
  <si>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</si>
  <si>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</si>
  <si>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</si>
  <si>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</si>
  <si>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</si>
  <si>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</si>
  <si>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</si>
  <si>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</si>
  <si>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</si>
  <si>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</si>
  <si>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</si>
  <si>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</si>
  <si>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</si>
  <si>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</si>
  <si>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</si>
  <si>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</si>
  <si>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</si>
  <si>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</si>
  <si>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</si>
  <si>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</si>
  <si>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</si>
  <si>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</si>
  <si>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</si>
  <si>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</si>
  <si>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</si>
  <si>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</si>
  <si>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</si>
  <si>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</si>
  <si>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</si>
  <si>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</si>
  <si>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</si>
  <si>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</si>
  <si>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</si>
  <si>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</si>
  <si>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</si>
  <si>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</si>
  <si>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</si>
  <si>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</si>
  <si>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</si>
  <si>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</si>
  <si>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</si>
  <si>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</si>
  <si>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</si>
  <si>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</si>
  <si>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</si>
  <si>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</si>
  <si>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</si>
  <si>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</si>
  <si>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</si>
  <si>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</si>
  <si>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</si>
  <si>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</si>
  <si>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</si>
  <si>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</si>
  <si>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</si>
  <si>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</si>
  <si>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</si>
  <si>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</si>
  <si>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</si>
  <si>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</si>
  <si>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</si>
  <si>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</si>
  <si>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</si>
  <si>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</si>
  <si>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</si>
  <si>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</si>
  <si>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</si>
  <si>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</si>
  <si>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</si>
  <si>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</si>
  <si>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</si>
  <si>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</si>
  <si>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</si>
  <si>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</si>
  <si>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</si>
  <si>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</si>
  <si>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</si>
  <si>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</si>
  <si>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</si>
  <si>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</si>
  <si>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</si>
  <si>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</si>
  <si>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</si>
  <si>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</si>
  <si>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</si>
  <si>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</si>
  <si>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</si>
  <si>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</si>
  <si>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</si>
  <si>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</si>
  <si>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</si>
  <si>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</si>
  <si>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</si>
  <si>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</si>
  <si>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</si>
  <si>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</si>
  <si>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</si>
  <si>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</si>
  <si>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</si>
  <si>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</si>
  <si>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</si>
  <si>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</si>
  <si>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</si>
  <si>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</si>
  <si>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</si>
  <si>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</si>
  <si>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</si>
  <si>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</si>
  <si>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</si>
  <si>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</si>
  <si>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</si>
  <si>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</si>
  <si>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</si>
  <si>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</si>
  <si>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</si>
  <si>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</si>
  <si>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</si>
  <si>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</si>
  <si>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</si>
  <si>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</si>
  <si>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</si>
  <si>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</si>
  <si>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</si>
  <si>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</si>
  <si>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</si>
  <si>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</si>
  <si>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</si>
  <si>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</si>
  <si>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</si>
  <si>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</si>
  <si>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</si>
  <si>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</si>
  <si>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</si>
  <si>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</si>
  <si>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</si>
  <si>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</si>
  <si>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</si>
  <si>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</si>
  <si>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</si>
  <si>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</si>
  <si>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</si>
  <si>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</si>
  <si>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</si>
  <si>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</si>
  <si>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</si>
  <si>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</si>
  <si>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</si>
  <si>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</si>
  <si>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</si>
  <si>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</si>
  <si>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</si>
  <si>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</si>
  <si>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</si>
  <si>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</si>
  <si>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</si>
  <si>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</si>
  <si>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</si>
  <si>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</si>
  <si>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</si>
  <si>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</si>
  <si>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</si>
  <si>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</si>
  <si>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</si>
  <si>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</si>
  <si>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</si>
  <si>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</si>
  <si>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</si>
  <si>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</si>
  <si>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</si>
  <si>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</si>
  <si>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</si>
  <si>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</si>
  <si>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</si>
  <si>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</si>
  <si>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</si>
  <si>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</si>
  <si>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</si>
  <si>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</si>
  <si>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</si>
  <si>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</si>
  <si>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</si>
  <si>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</si>
  <si>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</si>
  <si>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</si>
  <si>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</si>
  <si>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</si>
  <si>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</si>
  <si>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</si>
  <si>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</si>
  <si>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</si>
  <si>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</si>
  <si>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</si>
  <si>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</si>
  <si>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</si>
  <si>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</si>
  <si>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</si>
  <si>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</si>
  <si>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</si>
  <si>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</si>
  <si>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</si>
  <si>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</si>
  <si>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</si>
  <si>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</si>
  <si>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</si>
  <si>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</si>
  <si>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</si>
  <si>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</si>
  <si>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</si>
  <si>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</si>
  <si>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</si>
  <si>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</si>
  <si>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</si>
  <si>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</si>
  <si>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</si>
  <si>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</si>
  <si>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</si>
  <si>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</si>
  <si>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</si>
  <si>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</si>
  <si>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</si>
  <si>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</si>
  <si>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</si>
  <si>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</si>
  <si>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</si>
  <si>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</si>
  <si>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</si>
  <si>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</si>
  <si>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</si>
  <si>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</si>
  <si>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</si>
  <si>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</si>
  <si>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</si>
  <si>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</si>
  <si>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</si>
  <si>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</si>
  <si>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</si>
  <si>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</si>
  <si>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</si>
  <si>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</si>
  <si>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</si>
  <si>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</si>
  <si>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</si>
  <si>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</si>
  <si>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</si>
  <si>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</si>
  <si>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</si>
  <si>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</si>
  <si>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</si>
  <si>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</si>
  <si>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</si>
  <si>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</si>
  <si>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</si>
  <si>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</si>
  <si>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</si>
  <si>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</si>
  <si>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</si>
  <si>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</si>
  <si>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</si>
  <si>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</si>
  <si>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</si>
  <si>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</si>
  <si>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</si>
  <si>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</si>
  <si>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</si>
  <si>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</si>
  <si>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</si>
  <si>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</si>
  <si>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</si>
  <si>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</si>
  <si>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</si>
  <si>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</si>
  <si>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</si>
  <si>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</si>
  <si>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</si>
  <si>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</si>
  <si>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</si>
  <si>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</si>
  <si>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</si>
  <si>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</si>
  <si>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</si>
  <si>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</si>
  <si>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</si>
  <si>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</si>
  <si>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</si>
  <si>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</si>
  <si>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</si>
  <si>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</si>
  <si>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</si>
  <si>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</si>
  <si>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</si>
  <si>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</si>
  <si>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</si>
  <si>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</si>
  <si>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</si>
  <si>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</si>
  <si>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</si>
  <si>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</si>
  <si>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</si>
  <si>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</si>
  <si>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</si>
  <si>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</si>
  <si>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</si>
  <si>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</si>
  <si>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</si>
  <si>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</si>
  <si>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</si>
  <si>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</si>
  <si>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</si>
  <si>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</si>
  <si>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</si>
  <si>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</si>
  <si>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</si>
  <si>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</si>
  <si>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</si>
  <si>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</si>
  <si>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</si>
  <si>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</si>
  <si>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</si>
  <si>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</si>
  <si>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</si>
  <si>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</si>
  <si>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</si>
  <si>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</si>
  <si>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</si>
  <si>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</si>
  <si>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</si>
  <si>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</si>
  <si>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</si>
  <si>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</si>
  <si>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</si>
  <si>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</si>
  <si>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</si>
  <si>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</si>
  <si>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</si>
  <si>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</si>
  <si>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</si>
  <si>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</si>
  <si>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</si>
  <si>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</si>
  <si>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</si>
  <si>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</si>
  <si>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</si>
  <si>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</si>
  <si>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</si>
  <si>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</si>
  <si>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</si>
  <si>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</si>
  <si>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</si>
  <si>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</si>
  <si>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</si>
  <si>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</si>
  <si>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</si>
  <si>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</si>
  <si>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</si>
  <si>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</si>
  <si>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</si>
  <si>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</si>
  <si>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</si>
  <si>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</si>
  <si>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</si>
  <si>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</si>
  <si>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</si>
  <si>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</si>
  <si>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</si>
  <si>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</si>
  <si>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</si>
  <si>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</si>
  <si>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</si>
  <si>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</si>
  <si>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</si>
  <si>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</si>
  <si>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</si>
  <si>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</si>
  <si>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</si>
  <si>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</si>
  <si>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</si>
  <si>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</si>
  <si>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</si>
  <si>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</si>
  <si>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</si>
  <si>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</si>
  <si>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</si>
  <si>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</si>
  <si>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</si>
  <si>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</si>
  <si>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</si>
  <si>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</si>
  <si>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</si>
  <si>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</si>
  <si>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</si>
  <si>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</si>
  <si>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</si>
  <si>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</si>
  <si>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</si>
  <si>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</si>
  <si>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</si>
  <si>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</si>
  <si>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</si>
  <si>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</si>
  <si>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</si>
  <si>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</si>
  <si>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</si>
  <si>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</si>
  <si>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</si>
  <si>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</si>
  <si>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</si>
  <si>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</si>
  <si>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</si>
  <si>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</si>
  <si>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</si>
  <si>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</si>
  <si>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</si>
  <si>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</si>
  <si>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</si>
  <si>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</si>
  <si>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</si>
  <si>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</si>
  <si>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</si>
  <si>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</si>
  <si>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</si>
  <si>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</si>
  <si>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</si>
  <si>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</si>
  <si>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</si>
  <si>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</si>
  <si>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</si>
  <si>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</si>
  <si>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</si>
  <si>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</si>
  <si>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</si>
  <si>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</si>
  <si>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</si>
  <si>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</si>
  <si>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</si>
  <si>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</si>
  <si>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</si>
  <si>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</si>
  <si>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</si>
  <si>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</si>
  <si>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</si>
  <si>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</si>
  <si>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</si>
  <si>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</si>
  <si>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</si>
  <si>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</si>
  <si>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</si>
  <si>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</si>
  <si>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</si>
  <si>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</si>
  <si>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</si>
  <si>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</si>
  <si>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</si>
  <si>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</si>
  <si>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</si>
  <si>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</si>
  <si>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</si>
  <si>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</si>
  <si>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</si>
  <si>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</si>
  <si>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</si>
  <si>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</si>
  <si>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</si>
  <si>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</si>
  <si>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</si>
  <si>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</si>
  <si>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</si>
  <si>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</si>
  <si>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</si>
  <si>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</si>
  <si>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</si>
  <si>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</si>
  <si>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</si>
  <si>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</si>
  <si>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</si>
  <si>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</si>
  <si>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</si>
  <si>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</si>
  <si>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</si>
  <si>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</si>
  <si>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</si>
  <si>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</si>
  <si>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</si>
  <si>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</si>
  <si>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</si>
  <si>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</si>
  <si>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</si>
  <si>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</si>
  <si>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</si>
  <si>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</si>
  <si>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</si>
  <si>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</si>
  <si>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</si>
  <si>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</si>
  <si>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</si>
  <si>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</si>
  <si>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</si>
  <si>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</si>
  <si>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</si>
  <si>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</si>
  <si>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</si>
  <si>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</si>
  <si>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</si>
  <si>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</si>
  <si>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</si>
  <si>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</si>
  <si>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</si>
  <si>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</si>
  <si>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</si>
  <si>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</si>
  <si>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</si>
  <si>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</si>
  <si>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</si>
  <si>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</si>
  <si>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</si>
  <si>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</si>
  <si>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</si>
  <si>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</si>
  <si>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</si>
  <si>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</si>
  <si>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</si>
  <si>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</si>
  <si>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</si>
  <si>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</si>
  <si>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</si>
  <si>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</si>
  <si>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</si>
  <si>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</si>
  <si>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</si>
  <si>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</si>
  <si>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</si>
  <si>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</si>
  <si>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</si>
  <si>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</si>
  <si>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</si>
  <si>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</si>
  <si>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</si>
  <si>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</si>
  <si>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</si>
  <si>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</si>
  <si>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</si>
  <si>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</si>
  <si>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</si>
  <si>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</si>
  <si>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</si>
  <si>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</si>
  <si>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</si>
  <si>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</si>
  <si>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</si>
  <si>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</si>
  <si>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</si>
  <si>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</si>
  <si>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</si>
  <si>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</si>
  <si>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</si>
  <si>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</si>
  <si>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</si>
  <si>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</si>
  <si>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</si>
  <si>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</si>
  <si>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</si>
  <si>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</si>
  <si>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</si>
  <si>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</si>
  <si>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</si>
  <si>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</si>
  <si>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</si>
  <si>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</si>
  <si>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</si>
  <si>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</si>
  <si>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</si>
  <si>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</si>
  <si>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</si>
  <si>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</si>
  <si>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</si>
  <si>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</si>
  <si>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</si>
  <si>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</si>
  <si>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</si>
  <si>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</si>
  <si>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</si>
  <si>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</si>
  <si>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</si>
  <si>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</si>
  <si>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</si>
  <si>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</si>
  <si>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</si>
  <si>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</si>
  <si>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</si>
  <si>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</si>
  <si>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</si>
  <si>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</si>
  <si>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</si>
  <si>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</si>
  <si>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</si>
  <si>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</si>
  <si>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</si>
  <si>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</si>
  <si>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</si>
  <si>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</si>
  <si>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</si>
  <si>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</si>
  <si>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</si>
  <si>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</si>
  <si>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</si>
  <si>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</si>
  <si>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</si>
  <si>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</si>
  <si>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</si>
  <si>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</si>
  <si>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</si>
  <si>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</si>
  <si>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</si>
  <si>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</si>
  <si>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</si>
  <si>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</si>
  <si>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</si>
  <si>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</si>
  <si>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</si>
  <si>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</si>
  <si>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</si>
  <si>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</si>
  <si>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</si>
  <si>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</si>
  <si>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</si>
  <si>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</si>
  <si>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</si>
  <si>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</si>
  <si>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</si>
  <si>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</si>
  <si>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</si>
  <si>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</si>
  <si>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</si>
  <si>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</si>
  <si>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</si>
  <si>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</si>
  <si>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</si>
  <si>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</si>
  <si>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</si>
  <si>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</si>
  <si>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</si>
  <si>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</si>
  <si>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</si>
  <si>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</si>
  <si>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</si>
  <si>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</si>
  <si>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</si>
  <si>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</si>
  <si>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</si>
  <si>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</si>
  <si>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</si>
  <si>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</si>
  <si>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</si>
  <si>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</si>
  <si>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</si>
  <si>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</si>
  <si>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</si>
  <si>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</si>
  <si>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</si>
  <si>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</si>
  <si>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</si>
  <si>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</si>
  <si>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</si>
  <si>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</si>
  <si>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</si>
  <si>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</si>
  <si>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</si>
  <si>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</si>
  <si>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</si>
  <si>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</si>
  <si>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</si>
  <si>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</si>
  <si>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</si>
  <si>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</si>
  <si>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</si>
  <si>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</si>
  <si>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</si>
  <si>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</si>
  <si>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</si>
  <si>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</si>
  <si>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</si>
  <si>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</si>
  <si>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</si>
  <si>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</si>
  <si>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</si>
  <si>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</si>
  <si>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</si>
  <si>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</si>
  <si>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</si>
  <si>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</si>
  <si>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</si>
  <si>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</si>
  <si>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</si>
  <si>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</si>
  <si>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</si>
  <si>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</si>
  <si>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</si>
  <si>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</si>
  <si>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</si>
  <si>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</si>
  <si>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</si>
  <si>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</si>
  <si>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</si>
  <si>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</si>
  <si>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</si>
  <si>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</si>
  <si>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</si>
  <si>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</si>
  <si>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</si>
  <si>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</si>
  <si>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</si>
  <si>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</si>
  <si>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</si>
  <si>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</si>
  <si>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</si>
  <si>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</si>
  <si>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</si>
  <si>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</si>
  <si>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</si>
  <si>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</si>
  <si>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</si>
  <si>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</si>
  <si>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</si>
  <si>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</si>
  <si>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</si>
  <si>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</si>
  <si>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</si>
  <si>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</si>
  <si>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</si>
  <si>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</si>
  <si>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</si>
  <si>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</si>
  <si>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</si>
  <si>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</si>
  <si>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</si>
  <si>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</si>
  <si>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</si>
  <si>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</si>
  <si>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</si>
  <si>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</si>
  <si>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</si>
  <si>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</si>
  <si>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</si>
  <si>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</si>
  <si>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</si>
  <si>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</si>
  <si>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</si>
  <si>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</si>
  <si>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</si>
  <si>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</si>
  <si>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</si>
  <si>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</si>
  <si>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</si>
  <si>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</si>
  <si>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</si>
  <si>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</si>
  <si>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</si>
  <si>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</si>
  <si>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</si>
  <si>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</si>
  <si>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</si>
  <si>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</si>
  <si>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</si>
  <si>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</si>
  <si>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</si>
  <si>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</si>
  <si>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</si>
  <si>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</si>
  <si>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</si>
  <si>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</si>
  <si>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</si>
  <si>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</si>
  <si>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</si>
  <si>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</si>
  <si>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</si>
  <si>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</si>
  <si>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</si>
  <si>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</si>
  <si>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</si>
  <si>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</si>
  <si>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</si>
  <si>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</si>
  <si>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</si>
  <si>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</si>
  <si>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</si>
  <si>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</si>
  <si>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</si>
  <si>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</si>
  <si>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</si>
  <si>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</si>
  <si>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</si>
  <si>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</si>
  <si>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</si>
  <si>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</si>
  <si>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</si>
  <si>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</si>
  <si>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</si>
  <si>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</si>
  <si>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</si>
  <si>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</si>
  <si>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</si>
  <si>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</si>
  <si>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</si>
  <si>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</si>
  <si>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</si>
  <si>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</si>
  <si>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</si>
  <si>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</si>
  <si>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</si>
  <si>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</si>
  <si>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</si>
  <si>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</si>
  <si>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</si>
  <si>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</si>
  <si>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</si>
  <si>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</si>
  <si>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</si>
  <si>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</si>
  <si>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</si>
  <si>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</si>
  <si>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</si>
  <si>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</si>
  <si>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</si>
  <si>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</si>
  <si>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</si>
  <si>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</si>
  <si>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</si>
  <si>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</si>
  <si>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</si>
  <si>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</si>
  <si>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</si>
  <si>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</si>
  <si>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</si>
  <si>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</si>
  <si>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</si>
  <si>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</si>
  <si>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</si>
  <si>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</si>
  <si>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</si>
  <si>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</si>
  <si>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</si>
  <si>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</si>
  <si>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</si>
  <si>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</si>
  <si>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</si>
  <si>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</si>
  <si>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</si>
  <si>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</si>
  <si>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</si>
  <si>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</si>
  <si>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</si>
  <si>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</si>
  <si>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</si>
  <si>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</si>
  <si>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</si>
  <si>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</si>
  <si>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</si>
  <si>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</si>
  <si>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</si>
  <si>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</si>
  <si>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</si>
  <si>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</si>
  <si>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</si>
  <si>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</si>
  <si>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</si>
  <si>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</si>
  <si>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</si>
  <si>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</si>
  <si>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</si>
  <si>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</si>
  <si>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</si>
  <si>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</si>
  <si>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</si>
  <si>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</si>
  <si>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</si>
  <si>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</si>
  <si>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</si>
  <si>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</si>
  <si>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</si>
  <si>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</si>
  <si>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</si>
  <si>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</si>
  <si>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</si>
  <si>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</si>
  <si>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</si>
  <si>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</si>
  <si>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</si>
  <si>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</si>
  <si>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</si>
  <si>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</si>
  <si>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</si>
  <si>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</si>
  <si>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</si>
  <si>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</si>
  <si>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</si>
  <si>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</si>
  <si>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</si>
  <si>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</si>
  <si>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</si>
  <si>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</si>
  <si>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</si>
  <si>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</si>
  <si>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</si>
  <si>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</si>
  <si>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</si>
  <si>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</si>
  <si>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</si>
  <si>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</si>
  <si>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</si>
  <si>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</si>
  <si>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</si>
  <si>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</si>
  <si>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</si>
  <si>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</si>
  <si>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</si>
  <si>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</si>
  <si>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</si>
  <si>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</si>
  <si>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</si>
  <si>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</si>
  <si>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</si>
  <si>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</si>
  <si>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</si>
  <si>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</si>
  <si>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</si>
  <si>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</si>
  <si>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</si>
  <si>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</si>
  <si>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</si>
  <si>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</si>
  <si>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</si>
  <si>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</si>
  <si>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</si>
  <si>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</si>
  <si>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</si>
  <si>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</si>
  <si>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</si>
  <si>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</si>
  <si>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</si>
  <si>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</si>
  <si>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</si>
  <si>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</si>
  <si>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</si>
  <si>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</si>
  <si>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</si>
  <si>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</si>
  <si>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</si>
  <si>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</si>
  <si>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</si>
  <si>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</si>
  <si>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</si>
  <si>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</si>
  <si>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</si>
  <si>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</si>
  <si>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</si>
  <si>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</si>
  <si>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</si>
  <si>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</si>
  <si>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</si>
  <si>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</si>
  <si>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</si>
  <si>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</si>
  <si>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</si>
  <si>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</si>
  <si>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</si>
  <si>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</si>
  <si>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</si>
  <si>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</si>
  <si>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</si>
  <si>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</si>
  <si>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</si>
  <si>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</si>
  <si>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</si>
  <si>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</si>
  <si>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</si>
  <si>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</si>
  <si>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</si>
  <si>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</si>
  <si>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</si>
  <si>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</si>
  <si>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</si>
  <si>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</si>
  <si>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</si>
  <si>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</si>
  <si>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</si>
  <si>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</si>
  <si>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</si>
  <si>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</si>
  <si>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</si>
  <si>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</si>
  <si>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</si>
  <si>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</si>
  <si>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</si>
  <si>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</si>
  <si>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</si>
  <si>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</si>
  <si>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</si>
  <si>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</si>
  <si>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</si>
  <si>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</si>
  <si>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</si>
  <si>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</si>
  <si>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</si>
  <si>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</si>
  <si>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</si>
  <si>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</si>
  <si>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</si>
  <si>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</si>
  <si>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</si>
  <si>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</si>
  <si>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</si>
  <si>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</si>
  <si>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</si>
  <si>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</si>
  <si>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</si>
  <si>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</si>
  <si>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</si>
  <si>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</si>
  <si>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</si>
  <si>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</si>
  <si>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</si>
  <si>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</si>
  <si>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</si>
  <si>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</si>
  <si>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</si>
  <si>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</si>
  <si>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</si>
  <si>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</si>
  <si>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</si>
  <si>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</si>
  <si>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</si>
  <si>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</si>
  <si>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</si>
  <si>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</si>
  <si>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</si>
  <si>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</si>
  <si>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</si>
  <si>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</si>
  <si>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</si>
  <si>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</si>
  <si>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</si>
  <si>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</si>
  <si>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</si>
  <si>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</si>
  <si>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</si>
  <si>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</si>
  <si>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</si>
  <si>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</si>
  <si>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</si>
  <si>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</si>
  <si>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</si>
  <si>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</si>
  <si>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</si>
  <si>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</si>
  <si>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</si>
  <si>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</si>
  <si>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</si>
  <si>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</si>
  <si>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</si>
  <si>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</si>
  <si>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</si>
  <si>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</si>
  <si>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</si>
  <si>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</si>
  <si>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</si>
  <si>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</si>
  <si>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</si>
  <si>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</si>
  <si>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</si>
  <si>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</si>
  <si>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</si>
  <si>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</si>
  <si>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</si>
  <si>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</si>
  <si>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</si>
  <si>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</si>
  <si>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</si>
  <si>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</si>
  <si>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</si>
  <si>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</si>
  <si>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</si>
  <si>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</si>
  <si>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</si>
  <si>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</si>
  <si>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</si>
  <si>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</si>
  <si>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</si>
  <si>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</si>
  <si>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</si>
  <si>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</si>
  <si>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</si>
  <si>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</si>
  <si>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</si>
  <si>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</si>
  <si>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</si>
  <si>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</si>
  <si>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</si>
  <si>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</si>
  <si>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</si>
  <si>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</si>
  <si>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</si>
  <si>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</si>
  <si>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</si>
  <si>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</si>
  <si>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</si>
  <si>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</si>
  <si>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</si>
  <si>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</si>
  <si>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</si>
  <si>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</si>
  <si>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</si>
  <si>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</si>
  <si>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</si>
  <si>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</si>
  <si>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</si>
  <si>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</si>
  <si>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</si>
  <si>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</si>
  <si>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</si>
  <si>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</si>
  <si>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</si>
  <si>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</si>
  <si>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</si>
  <si>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</si>
  <si>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</si>
  <si>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</si>
  <si>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</si>
  <si>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</si>
  <si>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</si>
  <si>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</si>
  <si>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</si>
  <si>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</si>
  <si>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</si>
  <si>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</si>
  <si>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</si>
  <si>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</si>
  <si>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</si>
  <si>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</si>
  <si>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</si>
  <si>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</si>
  <si>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</si>
  <si>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</si>
  <si>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</si>
  <si>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</si>
  <si>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</si>
  <si>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</si>
  <si>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</si>
  <si>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</si>
  <si>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</si>
  <si>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</si>
  <si>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</si>
  <si>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</si>
  <si>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</si>
  <si>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</si>
  <si>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</si>
  <si>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</si>
  <si>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</si>
  <si>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</si>
  <si>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</si>
  <si>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</si>
  <si>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</si>
  <si>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</si>
  <si>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</si>
  <si>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</si>
  <si>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</si>
  <si>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</si>
  <si>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</si>
  <si>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</si>
  <si>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</si>
  <si>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</si>
  <si>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</si>
  <si>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</si>
  <si>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</si>
  <si>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</si>
  <si>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</si>
  <si>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</si>
  <si>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</si>
  <si>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</si>
  <si>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</si>
  <si>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</si>
  <si>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</si>
  <si>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</si>
  <si>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</si>
  <si>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</si>
  <si>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</si>
  <si>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</si>
  <si>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</si>
  <si>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</si>
  <si>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</si>
  <si>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</si>
  <si>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</si>
  <si>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</si>
  <si>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</si>
  <si>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</si>
  <si>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</si>
  <si>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</si>
  <si>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</si>
  <si>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</si>
  <si>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</si>
  <si>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</si>
  <si>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</si>
  <si>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</si>
  <si>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</si>
  <si>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</si>
  <si>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</si>
  <si>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</si>
  <si>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</si>
  <si>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</si>
  <si>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</si>
  <si>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</si>
  <si>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</si>
  <si>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</si>
  <si>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</si>
  <si>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</si>
  <si>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</si>
  <si>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</si>
  <si>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</si>
  <si>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</si>
  <si>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</si>
  <si>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</si>
  <si>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</si>
  <si>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</si>
  <si>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</si>
  <si>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</si>
  <si>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</si>
  <si>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</si>
  <si>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</si>
  <si>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</si>
  <si>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</si>
  <si>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</si>
  <si>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</si>
  <si>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</si>
  <si>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</si>
  <si>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</si>
  <si>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</si>
  <si>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</si>
  <si>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</si>
  <si>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</si>
  <si>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</si>
  <si>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</si>
  <si>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</si>
  <si>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</si>
  <si>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</si>
  <si>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</si>
  <si>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</si>
  <si>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</si>
  <si>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</si>
  <si>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</si>
  <si>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</si>
  <si>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</si>
  <si>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</si>
  <si>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</si>
  <si>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</si>
  <si>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</si>
  <si>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</si>
  <si>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</si>
  <si>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</si>
  <si>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</si>
  <si>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</si>
  <si>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</si>
  <si>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</si>
  <si>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</si>
  <si>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</si>
  <si>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</si>
  <si>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</si>
  <si>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</si>
  <si>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</si>
  <si>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</si>
  <si>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</si>
  <si>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</si>
  <si>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</si>
  <si>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</si>
  <si>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</si>
  <si>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</si>
  <si>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</si>
  <si>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</si>
  <si>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</si>
  <si>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</si>
  <si>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</si>
  <si>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</si>
  <si>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</si>
  <si>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</si>
  <si>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</si>
  <si>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</si>
  <si>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</si>
  <si>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</si>
  <si>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</si>
  <si>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</si>
  <si>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</si>
  <si>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</si>
  <si>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</si>
  <si>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</si>
  <si>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</si>
  <si>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</si>
  <si>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</si>
  <si>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</si>
  <si>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</si>
  <si>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</si>
  <si>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</si>
  <si>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</si>
  <si>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</si>
  <si>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</si>
  <si>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</si>
  <si>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</si>
  <si>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</si>
  <si>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</si>
  <si>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</si>
  <si>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</si>
  <si>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</si>
  <si>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</si>
  <si>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</si>
  <si>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</si>
  <si>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</si>
  <si>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</si>
  <si>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</si>
  <si>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</si>
  <si>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</si>
  <si>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</si>
  <si>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</si>
  <si>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</si>
  <si>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</si>
  <si>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</si>
  <si>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</si>
  <si>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</si>
  <si>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</si>
  <si>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</si>
  <si>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</si>
  <si>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</si>
  <si>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</si>
  <si>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</si>
  <si>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</si>
  <si>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</si>
  <si>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</si>
  <si>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</si>
  <si>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</si>
  <si>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</si>
  <si>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</si>
  <si>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</si>
  <si>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</si>
  <si>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</si>
  <si>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</si>
  <si>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</si>
  <si>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</si>
  <si>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</si>
  <si>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</si>
  <si>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</si>
  <si>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</si>
  <si>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</si>
  <si>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</si>
  <si>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</si>
  <si>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</si>
  <si>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</si>
  <si>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</si>
  <si>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</si>
  <si>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</si>
  <si>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</si>
  <si>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</si>
  <si>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</si>
  <si>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</si>
  <si>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</si>
  <si>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</si>
  <si>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</si>
  <si>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</si>
  <si>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</si>
  <si>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</si>
  <si>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</si>
  <si>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</si>
  <si>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</si>
  <si>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</si>
  <si>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</si>
  <si>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</si>
  <si>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</si>
  <si>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</si>
  <si>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</si>
  <si>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</si>
  <si>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</si>
  <si>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</si>
  <si>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</si>
  <si>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</si>
  <si>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</si>
  <si>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</si>
  <si>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</si>
  <si>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</si>
  <si>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</si>
  <si>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</si>
  <si>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</si>
  <si>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</si>
  <si>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</si>
  <si>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</si>
  <si>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</si>
  <si>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</si>
  <si>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</si>
  <si>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</si>
  <si>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</si>
  <si>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</si>
  <si>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</si>
  <si>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</si>
  <si>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</si>
  <si>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</si>
  <si>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</si>
  <si>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</si>
  <si>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</si>
  <si>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</si>
  <si>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</si>
  <si>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</si>
  <si>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</si>
  <si>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</si>
  <si>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</si>
  <si>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</si>
  <si>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</si>
  <si>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</si>
  <si>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</si>
  <si>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</si>
  <si>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</si>
  <si>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</si>
  <si>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</si>
  <si>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</si>
  <si>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</si>
  <si>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</si>
  <si>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</si>
  <si>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</si>
  <si>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</si>
  <si>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</si>
  <si>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</si>
  <si>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</si>
  <si>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</si>
  <si>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</si>
  <si>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</si>
  <si>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</si>
  <si>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</si>
  <si>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</si>
  <si>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</si>
  <si>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</si>
  <si>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</si>
  <si>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</si>
  <si>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</si>
  <si>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</si>
  <si>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</si>
  <si>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</si>
  <si>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</si>
  <si>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</si>
  <si>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</si>
  <si>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</si>
  <si>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</si>
  <si>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</si>
  <si>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</si>
  <si>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</si>
  <si>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</si>
  <si>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</si>
  <si>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</si>
  <si>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</si>
  <si>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</si>
  <si>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</si>
  <si>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</si>
  <si>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</si>
  <si>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</si>
  <si>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</si>
  <si>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</si>
  <si>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</si>
  <si>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</si>
  <si>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</si>
  <si>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</si>
  <si>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</si>
  <si>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</si>
  <si>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</si>
  <si>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</si>
  <si>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</si>
  <si>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</si>
  <si>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</si>
  <si>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</si>
  <si>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</si>
  <si>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</si>
  <si>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</si>
  <si>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</si>
  <si>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</si>
  <si>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</si>
  <si>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</si>
  <si>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</si>
  <si>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</si>
  <si>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</si>
  <si>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</si>
  <si>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</si>
  <si>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</si>
  <si>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</si>
  <si>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</si>
  <si>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</si>
  <si>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</si>
  <si>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</si>
  <si>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</si>
  <si>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</si>
  <si>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</si>
  <si>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</si>
  <si>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</si>
  <si>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</si>
  <si>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</si>
  <si>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</si>
  <si>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</si>
  <si>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</si>
  <si>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</si>
  <si>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</si>
  <si>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</si>
  <si>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</si>
  <si>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</si>
  <si>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</si>
  <si>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</si>
  <si>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</si>
  <si>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</si>
  <si>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</si>
  <si>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</si>
  <si>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</si>
  <si>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</si>
  <si>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</si>
  <si>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</si>
  <si>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</si>
  <si>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</si>
  <si>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</si>
  <si>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</si>
  <si>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</si>
  <si>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</si>
  <si>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</si>
  <si>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</si>
  <si>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</si>
  <si>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</si>
  <si>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</si>
  <si>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</si>
  <si>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</si>
  <si>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</si>
  <si>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</si>
  <si>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</si>
  <si>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</si>
  <si>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</si>
  <si>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</si>
  <si>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</si>
  <si>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</si>
  <si>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</si>
  <si>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</si>
  <si>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</si>
  <si>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</si>
  <si>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</si>
  <si>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</si>
  <si>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</si>
  <si>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</si>
  <si>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</si>
  <si>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</si>
  <si>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</si>
  <si>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</si>
  <si>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</si>
  <si>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</si>
  <si>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</si>
  <si>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</si>
  <si>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</si>
  <si>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</si>
  <si>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</si>
  <si>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</si>
  <si>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</si>
  <si>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</si>
  <si>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</si>
  <si>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</si>
  <si>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</si>
  <si>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</si>
  <si>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</si>
  <si>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</si>
  <si>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</si>
  <si>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</si>
  <si>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</si>
  <si>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</si>
  <si>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</si>
  <si>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</si>
  <si>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</si>
  <si>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</si>
  <si>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</si>
  <si>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</si>
  <si>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</si>
  <si>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</si>
  <si>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</si>
  <si>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</si>
  <si>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</si>
  <si>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</si>
  <si>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</si>
  <si>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</si>
  <si>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</si>
  <si>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</si>
  <si>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</si>
  <si>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</si>
  <si>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</si>
  <si>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</si>
  <si>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</si>
  <si>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</si>
  <si>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</si>
  <si>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</si>
  <si>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</si>
  <si>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</si>
  <si>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</si>
  <si>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</si>
  <si>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</si>
  <si>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</si>
  <si>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</si>
  <si>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</si>
  <si>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</si>
  <si>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</si>
  <si>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</si>
  <si>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</si>
  <si>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</si>
  <si>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</si>
  <si>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</si>
  <si>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</si>
  <si>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</si>
  <si>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</si>
  <si>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</si>
  <si>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</si>
  <si>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</si>
  <si>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</si>
  <si>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</si>
  <si>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</si>
  <si>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</si>
  <si>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</si>
  <si>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</si>
  <si>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</si>
  <si>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</si>
  <si>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</si>
  <si>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</si>
  <si>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</si>
  <si>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</si>
  <si>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</si>
  <si>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</si>
  <si>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</si>
  <si>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</si>
  <si>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</si>
  <si>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</si>
  <si>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</si>
  <si>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</si>
  <si>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</si>
  <si>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</si>
  <si>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</si>
  <si>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</si>
  <si>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</si>
  <si>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</si>
  <si>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</si>
  <si>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</si>
  <si>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</si>
  <si>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</si>
  <si>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</si>
  <si>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</si>
  <si>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</si>
  <si>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</si>
  <si>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</si>
  <si>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</si>
  <si>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</si>
  <si>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</si>
  <si>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</si>
  <si>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</si>
  <si>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</si>
  <si>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</si>
  <si>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</si>
  <si>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</si>
  <si>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</si>
  <si>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</si>
  <si>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</si>
  <si>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</si>
  <si>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</si>
  <si>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</si>
  <si>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</si>
  <si>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</si>
  <si>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</si>
  <si>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</si>
  <si>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</si>
  <si>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</si>
  <si>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</si>
  <si>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</si>
  <si>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</si>
  <si>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</si>
  <si>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</si>
  <si>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</si>
  <si>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</si>
  <si>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</si>
  <si>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</si>
  <si>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</si>
  <si>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</si>
  <si>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</si>
  <si>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</si>
  <si>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</si>
  <si>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</si>
  <si>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</si>
  <si>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</si>
  <si>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</si>
  <si>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</si>
  <si>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</si>
  <si>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</si>
  <si>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</si>
  <si>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</si>
  <si>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</si>
  <si>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</si>
  <si>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</si>
  <si>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</si>
  <si>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</si>
  <si>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</si>
  <si>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</si>
  <si>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</si>
  <si>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</si>
  <si>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</si>
  <si>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</si>
  <si>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</si>
  <si>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</si>
  <si>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</si>
  <si>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</si>
  <si>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</si>
  <si>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</si>
  <si>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</si>
  <si>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</si>
  <si>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</si>
  <si>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</si>
  <si>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</si>
  <si>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</si>
  <si>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</si>
  <si>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</si>
  <si>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</si>
  <si>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</si>
  <si>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</si>
  <si>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</si>
  <si>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</si>
  <si>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</si>
  <si>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</si>
  <si>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</si>
  <si>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</si>
  <si>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</si>
  <si>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</si>
  <si>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</si>
  <si>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</si>
  <si>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</si>
  <si>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</si>
  <si>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</si>
  <si>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</si>
  <si>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</si>
  <si>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</si>
  <si>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</si>
  <si>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</si>
  <si>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</si>
  <si>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</si>
  <si>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</si>
  <si>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</si>
  <si>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</si>
  <si>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</si>
  <si>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</si>
  <si>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</si>
  <si>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</si>
  <si>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</si>
  <si>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</si>
  <si>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</si>
  <si>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</si>
  <si>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</si>
  <si>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</si>
  <si>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</si>
  <si>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</si>
  <si>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</si>
  <si>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</si>
  <si>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</si>
  <si>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</si>
  <si>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</si>
  <si>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</si>
  <si>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</si>
  <si>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</si>
  <si>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</si>
  <si>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</si>
  <si>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</si>
  <si>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</si>
  <si>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</si>
  <si>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</si>
  <si>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</si>
  <si>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</si>
  <si>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</si>
  <si>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</si>
  <si>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</si>
  <si>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</si>
  <si>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</si>
  <si>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</si>
  <si>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</si>
  <si>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</si>
  <si>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</si>
  <si>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</si>
  <si>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</si>
  <si>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</si>
  <si>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</si>
  <si>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</si>
  <si>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</si>
  <si>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</si>
  <si>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</si>
  <si>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</si>
  <si>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</si>
  <si>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</si>
  <si>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</si>
  <si>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</si>
  <si>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</si>
  <si>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</si>
  <si>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</si>
  <si>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</si>
  <si>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</si>
  <si>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</si>
  <si>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</si>
  <si>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</si>
  <si>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</si>
  <si>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</si>
  <si>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</si>
  <si>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</si>
  <si>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</si>
  <si>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</si>
  <si>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</si>
  <si>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</si>
  <si>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</si>
  <si>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</si>
  <si>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</si>
  <si>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</si>
  <si>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</si>
  <si>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</si>
  <si>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</si>
  <si>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</si>
  <si>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</si>
  <si>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</si>
  <si>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</si>
  <si>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</si>
  <si>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</si>
  <si>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</si>
  <si>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</si>
  <si>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</si>
  <si>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</si>
  <si>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</si>
  <si>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</si>
  <si>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</si>
  <si>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</si>
  <si>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</si>
  <si>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</si>
  <si>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</si>
  <si>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</si>
  <si>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</si>
  <si>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</si>
  <si>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</si>
  <si>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</si>
  <si>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</si>
  <si>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</si>
  <si>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</si>
  <si>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</si>
  <si>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</si>
  <si>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</si>
  <si>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</si>
  <si>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</si>
  <si>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</si>
  <si>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</si>
  <si>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</si>
  <si>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</si>
  <si>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</si>
  <si>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</si>
  <si>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</si>
  <si>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</si>
  <si>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</si>
  <si>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</si>
  <si>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</si>
  <si>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</si>
  <si>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</si>
  <si>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</si>
  <si>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</si>
  <si>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</si>
  <si>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</si>
  <si>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</si>
  <si>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</si>
  <si>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</si>
  <si>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</si>
  <si>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</si>
  <si>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</si>
  <si>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</si>
  <si>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</si>
  <si>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</si>
  <si>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</si>
  <si>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</si>
  <si>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</si>
  <si>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</si>
  <si>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</si>
  <si>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</si>
  <si>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</si>
  <si>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</si>
  <si>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</si>
  <si>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</si>
  <si>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</si>
  <si>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</si>
  <si>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</si>
  <si>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</si>
  <si>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</si>
  <si>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</si>
  <si>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</si>
  <si>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</si>
  <si>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</si>
  <si>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</si>
  <si>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</si>
  <si>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</si>
  <si>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</si>
  <si>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</si>
  <si>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</si>
  <si>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</si>
  <si>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</si>
  <si>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</si>
  <si>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</si>
  <si>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</si>
  <si>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</si>
  <si>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</si>
  <si>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</si>
  <si>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</si>
  <si>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</si>
  <si>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</si>
  <si>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</si>
  <si>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</si>
  <si>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</si>
  <si>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</si>
  <si>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</si>
  <si>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</si>
  <si>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</si>
  <si>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</si>
  <si>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</si>
  <si>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</si>
  <si>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</si>
  <si>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</si>
  <si>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</si>
  <si>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</si>
  <si>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</si>
  <si>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</si>
  <si>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</si>
  <si>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</si>
  <si>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</si>
  <si>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</si>
  <si>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</si>
  <si>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</si>
  <si>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</si>
  <si>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</si>
  <si>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</si>
  <si>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</si>
  <si>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</si>
  <si>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</si>
  <si>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</si>
  <si>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</si>
  <si>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</si>
  <si>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</si>
  <si>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</si>
  <si>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</si>
  <si>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</si>
  <si>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</si>
  <si>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</si>
  <si>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</si>
  <si>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</si>
  <si>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</si>
  <si>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</si>
  <si>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</si>
  <si>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</si>
  <si>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</si>
  <si>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</si>
  <si>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</si>
  <si>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</si>
  <si>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</si>
  <si>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</si>
  <si>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</si>
  <si>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</si>
  <si>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</si>
  <si>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</si>
  <si>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</si>
  <si>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</si>
  <si>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</si>
  <si>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</si>
  <si>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</si>
  <si>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</si>
  <si>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</si>
  <si>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</si>
  <si>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</si>
  <si>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</si>
  <si>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</si>
  <si>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</si>
  <si>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</si>
  <si>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</si>
  <si>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</si>
  <si>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</si>
  <si>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</si>
  <si>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</si>
  <si>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</si>
  <si>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</si>
  <si>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</si>
  <si>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</si>
  <si>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</si>
  <si>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</si>
  <si>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</si>
  <si>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</si>
  <si>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</si>
  <si>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</si>
  <si>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</si>
  <si>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</si>
  <si>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</si>
  <si>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</si>
  <si>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</si>
  <si>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</si>
  <si>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</si>
  <si>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</si>
  <si>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</si>
  <si>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</si>
  <si>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</si>
  <si>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</si>
  <si>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</si>
  <si>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</si>
  <si>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</si>
  <si>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</si>
  <si>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</si>
  <si>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</si>
  <si>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</si>
  <si>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</si>
  <si>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</si>
  <si>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</si>
  <si>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</si>
  <si>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</si>
  <si>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</si>
  <si>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</si>
  <si>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</si>
  <si>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</si>
  <si>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</si>
  <si>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</si>
  <si>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</si>
  <si>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</si>
  <si>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</si>
  <si>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</si>
  <si>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</si>
  <si>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</si>
  <si>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</si>
  <si>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</si>
  <si>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</si>
  <si>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</si>
  <si>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</si>
  <si>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</si>
  <si>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</si>
  <si>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</si>
  <si>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</si>
  <si>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</si>
  <si>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</si>
  <si>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</si>
  <si>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</si>
  <si>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</si>
  <si>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</si>
  <si>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</si>
  <si>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</si>
  <si>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</si>
  <si>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</si>
  <si>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</si>
  <si>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</si>
  <si>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</si>
  <si>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</si>
  <si>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</si>
  <si>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</si>
  <si>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</si>
  <si>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</si>
  <si>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</si>
  <si>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</si>
  <si>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</si>
  <si>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</si>
  <si>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</si>
  <si>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</si>
  <si>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</si>
  <si>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</si>
  <si>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</si>
  <si>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</si>
  <si>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</si>
  <si>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</si>
  <si>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</si>
  <si>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</si>
  <si>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</si>
  <si>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</si>
  <si>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</si>
  <si>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</si>
  <si>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</si>
  <si>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</si>
  <si>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</si>
  <si>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</si>
  <si>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</si>
  <si>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</si>
  <si>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</si>
  <si>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</si>
  <si>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</si>
  <si>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</si>
  <si>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</si>
  <si>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</si>
  <si>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</si>
  <si>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</si>
  <si>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</si>
  <si>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</si>
  <si>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</si>
  <si>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</si>
  <si>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</si>
  <si>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</si>
  <si>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</si>
  <si>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</si>
  <si>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</si>
  <si>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</si>
  <si>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</si>
  <si>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</si>
  <si>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</si>
  <si>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</si>
  <si>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</si>
  <si>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</si>
  <si>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</si>
  <si>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</si>
  <si>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</si>
  <si>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</si>
  <si>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</si>
  <si>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</si>
  <si>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</si>
  <si>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</si>
  <si>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</si>
  <si>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</si>
  <si>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</si>
  <si>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</si>
  <si>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</si>
  <si>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</si>
  <si>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</si>
  <si>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</si>
  <si>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</si>
  <si>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</si>
  <si>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</si>
  <si>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</si>
  <si>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</si>
  <si>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</si>
  <si>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</si>
  <si>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</si>
  <si>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</si>
  <si>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</si>
  <si>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</si>
  <si>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</si>
  <si>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</si>
  <si>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</si>
  <si>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</si>
  <si>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</si>
  <si>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</si>
  <si>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</si>
  <si>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</si>
  <si>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</si>
  <si>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</si>
  <si>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</si>
  <si>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</si>
  <si>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</si>
  <si>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</si>
  <si>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</si>
  <si>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</si>
  <si>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</si>
  <si>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</si>
  <si>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</si>
  <si>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</si>
  <si>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</si>
  <si>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</si>
  <si>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</si>
  <si>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</si>
  <si>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</si>
  <si>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</si>
  <si>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</si>
  <si>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</si>
  <si>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</si>
  <si>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</si>
  <si>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</si>
  <si>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</si>
  <si>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</si>
  <si>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</si>
  <si>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</si>
  <si>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</si>
  <si>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</si>
  <si>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</si>
  <si>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</si>
  <si>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</si>
  <si>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</si>
  <si>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</si>
  <si>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</si>
  <si>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</si>
  <si>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</si>
  <si>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</si>
  <si>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</si>
  <si>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</si>
  <si>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</si>
  <si>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</si>
  <si>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</si>
  <si>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</si>
  <si>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</si>
  <si>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</si>
  <si>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</si>
  <si>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</si>
  <si>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</si>
  <si>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</si>
  <si>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</si>
  <si>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</si>
  <si>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</si>
  <si>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</si>
  <si>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</si>
  <si>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</si>
  <si>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</si>
  <si>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</si>
  <si>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</si>
  <si>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</si>
  <si>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</si>
  <si>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</si>
  <si>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</si>
  <si>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</si>
  <si>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</si>
  <si>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</si>
  <si>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</si>
  <si>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</si>
  <si>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</si>
  <si>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</si>
  <si>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</si>
  <si>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</si>
  <si>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</si>
  <si>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</si>
  <si>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</si>
  <si>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</si>
  <si>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</si>
  <si>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</si>
  <si>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</si>
  <si>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</si>
  <si>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</si>
  <si>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</si>
  <si>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</si>
  <si>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</si>
  <si>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</si>
  <si>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</si>
  <si>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</si>
  <si>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</si>
  <si>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</si>
  <si>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</si>
  <si>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</si>
  <si>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</si>
  <si>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</si>
  <si>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</si>
  <si>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</si>
  <si>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</si>
  <si>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</si>
  <si>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</si>
  <si>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</si>
  <si>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</si>
  <si>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</si>
  <si>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</si>
  <si>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</si>
  <si>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</si>
  <si>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</si>
  <si>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</si>
  <si>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</si>
  <si>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</si>
  <si>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</si>
  <si>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</si>
  <si>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</si>
  <si>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</si>
  <si>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</si>
  <si>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</si>
  <si>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</si>
  <si>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</si>
  <si>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</si>
  <si>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</si>
  <si>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</si>
  <si>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</si>
  <si>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</si>
  <si>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</si>
  <si>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</si>
  <si>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</si>
  <si>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</si>
  <si>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</si>
  <si>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</si>
  <si>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</si>
  <si>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</si>
  <si>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</si>
  <si>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</si>
  <si>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</si>
  <si>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</si>
  <si>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</si>
  <si>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</si>
  <si>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</si>
  <si>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</si>
  <si>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</si>
  <si>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</si>
  <si>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</si>
  <si>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</si>
  <si>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</si>
  <si>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</si>
  <si>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</si>
  <si>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</si>
  <si>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</si>
  <si>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</si>
  <si>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</si>
  <si>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</si>
  <si>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</si>
  <si>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</si>
  <si>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</si>
  <si>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</si>
  <si>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</si>
  <si>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</si>
  <si>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</si>
  <si>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</si>
  <si>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</si>
  <si>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</si>
  <si>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</si>
  <si>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</si>
  <si>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</si>
  <si>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</si>
  <si>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</si>
  <si>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</si>
  <si>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</si>
  <si>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</si>
  <si>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</si>
  <si>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</si>
  <si>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</si>
  <si>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</si>
  <si>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</si>
  <si>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</si>
  <si>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</si>
  <si>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</si>
  <si>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</si>
  <si>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</si>
  <si>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</si>
  <si>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</si>
  <si>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</si>
  <si>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</si>
  <si>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</si>
  <si>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</si>
  <si>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</si>
  <si>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</si>
  <si>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</si>
  <si>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</si>
  <si>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</si>
  <si>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</si>
  <si>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</si>
  <si>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</si>
  <si>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</si>
  <si>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</si>
  <si>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</si>
  <si>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</si>
  <si>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</si>
  <si>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</si>
  <si>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</si>
  <si>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</si>
  <si>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</si>
  <si>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</si>
  <si>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</si>
  <si>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</si>
  <si>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</si>
  <si>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</si>
  <si>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</si>
  <si>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</si>
  <si>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</si>
  <si>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</si>
  <si>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</si>
  <si>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</si>
  <si>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</si>
  <si>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</si>
  <si>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</si>
  <si>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</si>
  <si>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</si>
  <si>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</si>
  <si>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</si>
  <si>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</si>
  <si>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</si>
  <si>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</si>
  <si>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</si>
  <si>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</si>
  <si>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</si>
  <si>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</si>
  <si>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</si>
  <si>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</si>
  <si>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</si>
  <si>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</si>
  <si>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</si>
  <si>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</si>
  <si>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</si>
  <si>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</si>
  <si>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</si>
  <si>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</si>
  <si>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</si>
  <si>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</si>
  <si>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</si>
  <si>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</si>
  <si>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</si>
  <si>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</si>
  <si>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</si>
  <si>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</si>
  <si>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</si>
  <si>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</si>
  <si>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</si>
  <si>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</si>
  <si>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</si>
  <si>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</si>
  <si>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</si>
  <si>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</si>
  <si>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</si>
  <si>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</si>
  <si>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</si>
  <si>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</si>
  <si>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</si>
  <si>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</si>
  <si>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</si>
  <si>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</si>
  <si>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</si>
  <si>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</si>
  <si>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</si>
  <si>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</si>
  <si>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</si>
  <si>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</si>
  <si>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</si>
  <si>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</si>
  <si>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</si>
  <si>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</si>
  <si>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</si>
  <si>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</si>
  <si>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</si>
  <si>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</si>
  <si>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</si>
  <si>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</si>
  <si>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</si>
  <si>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</si>
  <si>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</si>
  <si>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</si>
  <si>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</si>
  <si>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</si>
  <si>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</si>
  <si>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</si>
  <si>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</si>
  <si>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</si>
  <si>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</si>
  <si>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</si>
  <si>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</si>
  <si>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</si>
  <si>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</si>
  <si>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</si>
  <si>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</si>
  <si>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</si>
  <si>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</si>
  <si>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</si>
  <si>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</si>
  <si>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</si>
  <si>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</si>
  <si>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</si>
  <si>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</si>
  <si>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</si>
  <si>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</si>
  <si>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</si>
  <si>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</si>
  <si>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</si>
  <si>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</si>
  <si>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</si>
  <si>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</si>
  <si>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</si>
  <si>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</si>
  <si>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</si>
  <si>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</si>
  <si>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</si>
  <si>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</si>
  <si>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</si>
  <si>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</si>
  <si>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</si>
  <si>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</si>
  <si>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</si>
  <si>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</si>
  <si>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</si>
  <si>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</si>
  <si>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</si>
  <si>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</si>
  <si>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</si>
  <si>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</si>
  <si>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</si>
  <si>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</si>
  <si>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</si>
  <si>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</si>
  <si>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</si>
  <si>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</si>
  <si>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</si>
  <si>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</si>
  <si>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</si>
  <si>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</si>
  <si>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</si>
  <si>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</si>
  <si>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</si>
  <si>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</si>
  <si>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</si>
  <si>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</si>
  <si>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</si>
  <si>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</si>
  <si>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</si>
  <si>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</si>
  <si>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</si>
  <si>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</si>
  <si>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</si>
  <si>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</si>
  <si>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</si>
  <si>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</si>
  <si>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</si>
  <si>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</si>
  <si>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</si>
  <si>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</si>
  <si>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</si>
  <si>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</si>
  <si>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</si>
  <si>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</si>
  <si>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</si>
  <si>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</si>
  <si>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</si>
  <si>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</si>
  <si>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</si>
  <si>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</si>
  <si>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</si>
  <si>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</si>
  <si>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</si>
  <si>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</si>
  <si>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</si>
  <si>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</si>
  <si>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</si>
  <si>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</si>
  <si>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</si>
  <si>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</si>
  <si>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</si>
  <si>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</si>
  <si>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</si>
  <si>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</si>
  <si>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</si>
  <si>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</si>
  <si>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</si>
  <si>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</si>
  <si>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</si>
  <si>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</si>
  <si>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</si>
  <si>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</si>
  <si>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</si>
  <si>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</si>
  <si>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</si>
  <si>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</si>
  <si>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</si>
  <si>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</si>
  <si>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</si>
  <si>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</si>
  <si>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</si>
  <si>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</si>
  <si>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</si>
  <si>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</si>
  <si>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</si>
  <si>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</si>
  <si>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</si>
  <si>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</si>
  <si>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</si>
  <si>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</si>
  <si>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</si>
  <si>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</si>
  <si>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</si>
  <si>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</si>
  <si>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</si>
  <si>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</si>
  <si>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</si>
  <si>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</si>
  <si>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</si>
  <si>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</si>
  <si>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</si>
  <si>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</si>
  <si>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</si>
  <si>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</si>
  <si>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</si>
  <si>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</si>
  <si>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</si>
  <si>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</si>
  <si>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</si>
  <si>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</si>
  <si>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</si>
  <si>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</si>
  <si>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</si>
  <si>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</si>
  <si>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</si>
  <si>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</si>
  <si>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</si>
  <si>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</si>
  <si>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</si>
  <si>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</si>
  <si>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</si>
  <si>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</si>
  <si>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</si>
  <si>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</si>
  <si>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</si>
  <si>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</si>
  <si>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</si>
  <si>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</si>
  <si>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</si>
  <si>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</si>
  <si>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</si>
  <si>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</si>
  <si>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</si>
  <si>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</si>
  <si>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</si>
  <si>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</si>
  <si>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</si>
  <si>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</si>
  <si>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</si>
  <si>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</si>
  <si>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</si>
  <si>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</si>
  <si>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</si>
  <si>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</si>
  <si>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</si>
  <si>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</si>
  <si>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</si>
  <si>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</si>
  <si>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</si>
  <si>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</si>
  <si>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</si>
  <si>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</si>
  <si>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</si>
  <si>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</si>
  <si>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</si>
  <si>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</si>
  <si>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</si>
  <si>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</si>
  <si>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</si>
  <si>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</si>
  <si>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</si>
  <si>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</si>
  <si>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</si>
  <si>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</si>
  <si>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</si>
  <si>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</si>
  <si>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</si>
  <si>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</si>
  <si>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</si>
  <si>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</si>
  <si>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</si>
  <si>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</si>
  <si>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</si>
  <si>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</si>
  <si>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</si>
  <si>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</si>
  <si>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</si>
  <si>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</si>
  <si>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</si>
  <si>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</si>
  <si>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</si>
  <si>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</si>
  <si>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</si>
  <si>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</si>
  <si>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</si>
  <si>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</si>
  <si>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</si>
  <si>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</si>
  <si>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</si>
  <si>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</si>
  <si>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</si>
  <si>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</si>
  <si>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</si>
  <si>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</si>
  <si>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</si>
  <si>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</si>
  <si>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</si>
  <si>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</si>
  <si>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</si>
  <si>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</si>
  <si>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</si>
  <si>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</si>
  <si>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</si>
  <si>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</si>
  <si>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</si>
  <si>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</si>
  <si>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</si>
  <si>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</si>
  <si>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</si>
  <si>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</si>
  <si>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</si>
  <si>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</si>
  <si>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</si>
  <si>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</si>
  <si>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</si>
  <si>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</si>
  <si>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</si>
  <si>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</si>
  <si>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</si>
  <si>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</si>
  <si>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</si>
  <si>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</si>
  <si>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</si>
  <si>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</si>
  <si>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</si>
  <si>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</si>
  <si>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</si>
  <si>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</si>
  <si>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</si>
  <si>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</si>
  <si>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</si>
  <si>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</si>
  <si>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</si>
  <si>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</si>
  <si>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</si>
  <si>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</si>
  <si>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</si>
  <si>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</si>
  <si>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</si>
  <si>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</si>
  <si>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</si>
  <si>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</si>
  <si>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</si>
  <si>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</si>
  <si>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</si>
  <si>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</si>
  <si>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</si>
  <si>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</si>
  <si>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</si>
  <si>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</si>
  <si>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</si>
  <si>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</si>
  <si>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</si>
  <si>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</si>
  <si>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</si>
  <si>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</si>
  <si>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</si>
  <si>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</si>
  <si>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</si>
  <si>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</si>
  <si>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</si>
  <si>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</si>
  <si>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</si>
  <si>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</si>
  <si>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</si>
  <si>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</si>
  <si>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</si>
  <si>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</si>
  <si>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</si>
  <si>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</si>
  <si>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</si>
  <si>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</si>
  <si>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</si>
  <si>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</si>
  <si>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</si>
  <si>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</si>
  <si>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</si>
  <si>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</si>
  <si>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</si>
  <si>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</si>
  <si>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</si>
  <si>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</si>
  <si>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</si>
  <si>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</si>
  <si>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</si>
  <si>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</si>
  <si>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</si>
  <si>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</si>
  <si>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</si>
  <si>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</si>
  <si>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</si>
  <si>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</si>
  <si>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</si>
  <si>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</si>
  <si>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</si>
  <si>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</si>
  <si>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</si>
  <si>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</si>
  <si>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</si>
  <si>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</si>
  <si>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</si>
  <si>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</si>
  <si>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</si>
  <si>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</si>
  <si>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</si>
  <si>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</si>
  <si>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</si>
  <si>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</si>
  <si>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</si>
  <si>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</si>
  <si>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</si>
  <si>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</si>
  <si>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</si>
  <si>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</si>
  <si>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</si>
  <si>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</si>
  <si>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</si>
  <si>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</si>
  <si>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</si>
  <si>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</si>
  <si>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</si>
  <si>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</si>
  <si>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</si>
  <si>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</si>
  <si>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</si>
  <si>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</si>
  <si>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</si>
  <si>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</si>
  <si>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</si>
  <si>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</si>
  <si>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</si>
  <si>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</si>
  <si>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</si>
  <si>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</si>
  <si>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</si>
  <si>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</si>
  <si>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</si>
  <si>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</si>
  <si>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</si>
  <si>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</si>
  <si>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</si>
  <si>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</si>
  <si>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</si>
  <si>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</si>
  <si>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</si>
  <si>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</si>
  <si>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</si>
  <si>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</si>
  <si>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</si>
  <si>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</si>
  <si>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</si>
  <si>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</si>
  <si>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</si>
  <si>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</si>
  <si>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</si>
  <si>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</si>
  <si>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</si>
  <si>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</si>
  <si>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</si>
  <si>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</si>
  <si>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</si>
  <si>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</si>
  <si>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</si>
  <si>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</si>
  <si>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</si>
  <si>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</si>
  <si>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</si>
  <si>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</si>
  <si>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</si>
  <si>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</si>
  <si>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</si>
  <si>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</si>
  <si>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</si>
  <si>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</si>
  <si>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</si>
  <si>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</si>
  <si>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</si>
  <si>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</si>
  <si>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</si>
  <si>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</si>
  <si>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</si>
  <si>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</si>
  <si>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</si>
  <si>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</si>
  <si>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</si>
  <si>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</si>
  <si>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</si>
  <si>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</si>
  <si>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</si>
  <si>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</si>
  <si>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</si>
  <si>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</si>
  <si>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</si>
  <si>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</si>
  <si>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</si>
  <si>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</si>
  <si>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</si>
  <si>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</si>
  <si>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</si>
  <si>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</si>
  <si>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</si>
  <si>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</si>
  <si>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</si>
  <si>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</si>
  <si>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</si>
  <si>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</si>
  <si>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</si>
  <si>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</si>
  <si>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</si>
  <si>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</si>
  <si>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</si>
  <si>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</si>
  <si>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</si>
  <si>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</si>
  <si>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</si>
  <si>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</si>
  <si>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</si>
  <si>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</si>
  <si>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</si>
  <si>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</si>
  <si>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</si>
  <si>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</si>
  <si>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</si>
  <si>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</si>
  <si>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</si>
  <si>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</si>
  <si>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</si>
  <si>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</si>
  <si>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</si>
  <si>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</si>
  <si>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</si>
  <si>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</si>
  <si>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</si>
  <si>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</si>
  <si>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</si>
  <si>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</si>
  <si>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</si>
  <si>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</si>
  <si>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</si>
  <si>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</si>
  <si>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</si>
  <si>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</si>
  <si>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</si>
  <si>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</si>
  <si>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</si>
  <si>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</si>
  <si>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</si>
  <si>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</si>
  <si>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</si>
  <si>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</si>
  <si>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</si>
  <si>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</si>
  <si>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</si>
  <si>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</si>
  <si>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</si>
  <si>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</si>
  <si>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</si>
  <si>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</si>
  <si>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</si>
  <si>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</si>
  <si>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</si>
  <si>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</si>
  <si>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</si>
  <si>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</si>
  <si>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</si>
  <si>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</si>
  <si>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</si>
  <si>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</si>
  <si>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</si>
  <si>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</si>
  <si>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</si>
  <si>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</si>
  <si>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</si>
  <si>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</si>
  <si>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</si>
  <si>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</si>
  <si>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</si>
  <si>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</si>
  <si>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</si>
  <si>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</si>
  <si>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</si>
  <si>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</si>
  <si>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</si>
  <si>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</si>
  <si>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</si>
  <si>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</si>
  <si>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</si>
  <si>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</si>
  <si>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</si>
  <si>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</si>
  <si>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</si>
  <si>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</si>
  <si>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</si>
  <si>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</si>
  <si>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</si>
  <si>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</si>
  <si>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</si>
  <si>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</si>
  <si>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</si>
  <si>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</si>
  <si>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</si>
  <si>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</si>
  <si>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</si>
  <si>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</si>
  <si>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</si>
  <si>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</si>
  <si>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</si>
  <si>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</si>
  <si>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</si>
  <si>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</si>
  <si>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</si>
  <si>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</si>
  <si>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</si>
  <si>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</si>
  <si>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</si>
  <si>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</si>
  <si>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</si>
  <si>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</si>
  <si>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</si>
  <si>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</si>
  <si>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</si>
  <si>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</si>
  <si>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</si>
  <si>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</si>
  <si>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</si>
  <si>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</si>
  <si>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</si>
  <si>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</si>
  <si>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</si>
  <si>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</si>
  <si>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</si>
  <si>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</si>
  <si>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</si>
  <si>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</si>
  <si>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</si>
  <si>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</si>
  <si>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</si>
  <si>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</si>
  <si>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</si>
  <si>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</si>
  <si>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</si>
  <si>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</si>
  <si>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</si>
  <si>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</si>
  <si>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</si>
  <si>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</si>
  <si>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</si>
  <si>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</si>
  <si>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</si>
  <si>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</si>
  <si>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</si>
  <si>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</si>
  <si>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</si>
  <si>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</si>
  <si>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</si>
  <si>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</si>
  <si>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</si>
  <si>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</si>
  <si>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</si>
  <si>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</si>
  <si>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</si>
  <si>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</si>
  <si>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</si>
  <si>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</si>
  <si>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</si>
  <si>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</si>
  <si>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</si>
  <si>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</si>
  <si>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</si>
  <si>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</si>
  <si>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</si>
  <si>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</si>
  <si>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</si>
  <si>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</si>
  <si>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</si>
  <si>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</si>
  <si>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</si>
  <si>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</si>
  <si>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</si>
  <si>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</si>
  <si>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</si>
  <si>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</si>
  <si>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</si>
  <si>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</si>
  <si>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</si>
  <si>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</si>
  <si>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</si>
  <si>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</si>
  <si>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</si>
  <si>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</si>
  <si>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</si>
  <si>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</si>
  <si>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</si>
  <si>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</si>
  <si>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</si>
  <si>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</si>
  <si>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</si>
  <si>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</si>
  <si>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</si>
  <si>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</si>
  <si>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</si>
  <si>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</si>
  <si>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</si>
  <si>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</si>
  <si>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</si>
  <si>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</si>
  <si>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</si>
  <si>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</si>
  <si>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</si>
  <si>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</si>
  <si>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</si>
  <si>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</si>
  <si>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</si>
  <si>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</si>
  <si>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</si>
  <si>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</si>
  <si>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</si>
  <si>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</si>
  <si>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</si>
  <si>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</si>
  <si>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</si>
  <si>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</si>
  <si>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</si>
  <si>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</si>
  <si>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</si>
  <si>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</si>
  <si>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</si>
  <si>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</si>
  <si>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</si>
  <si>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</si>
  <si>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</si>
  <si>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</si>
  <si>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</si>
  <si>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</si>
  <si>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</si>
  <si>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</si>
  <si>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</si>
  <si>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</si>
  <si>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</si>
  <si>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</si>
  <si>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</si>
  <si>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</si>
  <si>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</si>
  <si>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</si>
  <si>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</si>
  <si>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</si>
  <si>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</si>
  <si>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</si>
  <si>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</si>
  <si>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</si>
  <si>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</si>
  <si>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</si>
  <si>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</si>
  <si>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</si>
  <si>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</si>
  <si>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</si>
  <si>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</si>
  <si>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</si>
  <si>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</si>
  <si>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</si>
  <si>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</si>
  <si>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</si>
  <si>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</si>
  <si>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</si>
  <si>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</si>
  <si>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</si>
  <si>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</si>
  <si>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</si>
  <si>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</si>
  <si>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</si>
  <si>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</si>
  <si>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</si>
  <si>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</si>
  <si>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</si>
  <si>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</si>
  <si>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</si>
  <si>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</si>
  <si>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</si>
  <si>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</si>
  <si>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</si>
  <si>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</si>
  <si>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</si>
  <si>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</si>
  <si>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</si>
  <si>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</si>
  <si>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</si>
  <si>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</si>
  <si>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</si>
  <si>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</si>
  <si>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</si>
  <si>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</si>
  <si>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</si>
  <si>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</si>
  <si>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</si>
  <si>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</si>
  <si>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</si>
  <si>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</si>
  <si>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</si>
  <si>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</si>
  <si>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</si>
  <si>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</si>
  <si>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</si>
  <si>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</si>
  <si>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</si>
  <si>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</si>
  <si>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</si>
  <si>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</si>
  <si>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</si>
  <si>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</si>
  <si>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</si>
  <si>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</si>
  <si>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</si>
  <si>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</si>
  <si>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</si>
  <si>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</si>
  <si>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</si>
  <si>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</si>
  <si>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</si>
  <si>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</si>
  <si>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</si>
  <si>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</si>
  <si>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</si>
  <si>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</si>
  <si>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</si>
  <si>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</si>
  <si>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</si>
  <si>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</si>
  <si>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</si>
  <si>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</si>
  <si>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</si>
  <si>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</si>
  <si>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</si>
  <si>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</si>
  <si>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</si>
  <si>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</si>
  <si>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</si>
  <si>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</si>
  <si>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</si>
  <si>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</si>
  <si>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</si>
  <si>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</si>
  <si>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</si>
  <si>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</si>
  <si>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</si>
  <si>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</si>
  <si>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</si>
  <si>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</si>
  <si>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</si>
  <si>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</si>
  <si>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</si>
  <si>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</si>
  <si>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</si>
  <si>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</si>
  <si>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</si>
  <si>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</si>
  <si>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</si>
  <si>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</si>
  <si>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</si>
  <si>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</si>
  <si>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</si>
  <si>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</si>
  <si>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</si>
  <si>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</si>
  <si>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</si>
  <si>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</si>
  <si>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</si>
  <si>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</si>
  <si>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</si>
  <si>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</si>
  <si>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</si>
  <si>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</si>
  <si>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</si>
  <si>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</si>
  <si>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</si>
  <si>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</si>
  <si>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</si>
  <si>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</si>
  <si>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</si>
  <si>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</si>
  <si>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</si>
  <si>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</si>
  <si>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</si>
  <si>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</si>
  <si>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</si>
  <si>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</si>
  <si>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</si>
  <si>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</si>
  <si>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</si>
  <si>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</si>
  <si>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</si>
  <si>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</si>
  <si>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</si>
  <si>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</si>
  <si>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</si>
  <si>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</si>
  <si>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</si>
  <si>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</si>
  <si>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</si>
  <si>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</si>
  <si>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</si>
  <si>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</si>
  <si>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</si>
  <si>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</si>
  <si>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</si>
  <si>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</si>
  <si>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</si>
  <si>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</si>
  <si>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</si>
  <si>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</si>
  <si>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</si>
  <si>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</si>
  <si>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</si>
  <si>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</si>
  <si>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</si>
  <si>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</si>
  <si>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</si>
  <si>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</si>
  <si>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</si>
  <si>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</si>
  <si>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</si>
  <si>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</si>
  <si>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</si>
  <si>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</si>
  <si>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</si>
  <si>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</si>
  <si>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</si>
  <si>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</si>
  <si>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</si>
  <si>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</si>
  <si>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</si>
  <si>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</si>
  <si>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</si>
  <si>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</si>
  <si>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</si>
  <si>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</si>
  <si>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</si>
  <si>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</si>
  <si>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</si>
  <si>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</si>
  <si>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</si>
  <si>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</si>
  <si>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</si>
  <si>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</si>
  <si>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</si>
  <si>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</si>
  <si>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</si>
  <si>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</si>
  <si>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</si>
  <si>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</si>
  <si>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</si>
  <si>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</si>
  <si>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</si>
  <si>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</si>
  <si>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</si>
  <si>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</si>
  <si>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</si>
  <si>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</si>
  <si>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</si>
  <si>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</si>
  <si>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</si>
  <si>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</si>
  <si>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</si>
  <si>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</si>
  <si>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</si>
  <si>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</si>
  <si>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</si>
  <si>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</si>
  <si>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</si>
  <si>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</si>
  <si>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</si>
  <si>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</si>
  <si>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</si>
  <si>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</si>
  <si>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</si>
  <si>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</si>
  <si>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</si>
  <si>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</si>
  <si>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</si>
  <si>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</si>
  <si>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</si>
  <si>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</si>
  <si>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</si>
  <si>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</si>
  <si>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</si>
  <si>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</si>
  <si>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</si>
  <si>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</si>
  <si>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</si>
  <si>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</si>
  <si>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</si>
  <si>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</si>
  <si>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</si>
  <si>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</si>
  <si>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</si>
  <si>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</si>
  <si>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</si>
  <si>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</si>
  <si>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</si>
  <si>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</si>
  <si>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</si>
  <si>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</si>
  <si>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</si>
  <si>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</si>
  <si>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</si>
  <si>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</si>
  <si>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</si>
  <si>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</si>
  <si>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</si>
  <si>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</si>
  <si>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</si>
  <si>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</si>
  <si>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</si>
  <si>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</si>
  <si>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</si>
  <si>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</si>
  <si>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</si>
  <si>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</si>
  <si>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</si>
  <si>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</si>
  <si>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</si>
  <si>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</si>
  <si>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</si>
  <si>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</si>
  <si>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</si>
  <si>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</si>
  <si>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</si>
  <si>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</si>
  <si>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</si>
  <si>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</si>
  <si>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</si>
  <si>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</si>
  <si>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</si>
  <si>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</si>
  <si>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</si>
  <si>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</si>
  <si>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</si>
  <si>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</si>
  <si>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</si>
  <si>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</si>
  <si>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</si>
  <si>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</si>
  <si>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</si>
  <si>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</si>
  <si>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</si>
  <si>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</si>
  <si>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</si>
  <si>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</si>
  <si>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</si>
  <si>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</si>
  <si>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</si>
  <si>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</si>
  <si>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</si>
  <si>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</si>
  <si>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</si>
  <si>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</si>
  <si>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</si>
  <si>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</si>
  <si>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</si>
  <si>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</si>
  <si>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</si>
  <si>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</si>
  <si>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</si>
  <si>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</si>
  <si>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</si>
  <si>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</si>
  <si>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</si>
  <si>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</si>
  <si>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</si>
  <si>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</si>
  <si>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</si>
  <si>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</si>
  <si>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</si>
  <si>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</si>
  <si>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</si>
  <si>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</si>
  <si>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</si>
  <si>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</si>
  <si>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</si>
  <si>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</si>
  <si>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</si>
  <si>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</si>
  <si>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</si>
  <si>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</si>
  <si>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</si>
  <si>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</si>
  <si>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</si>
  <si>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</si>
  <si>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</si>
  <si>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</si>
  <si>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</si>
  <si>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</si>
  <si>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</si>
  <si>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</si>
  <si>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</si>
  <si>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</si>
  <si>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</si>
  <si>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</si>
  <si>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</si>
  <si>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</si>
  <si>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</si>
  <si>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</si>
  <si>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</si>
  <si>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</si>
  <si>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</si>
  <si>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</si>
  <si>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</si>
  <si>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</si>
  <si>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</si>
  <si>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</si>
  <si>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</si>
  <si>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</si>
  <si>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</si>
  <si>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</si>
  <si>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</si>
  <si>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</si>
  <si>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</si>
  <si>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</si>
  <si>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</si>
  <si>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</si>
  <si>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</si>
  <si>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</si>
  <si>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</si>
  <si>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</si>
  <si>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</si>
  <si>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</si>
  <si>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</si>
  <si>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</si>
  <si>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</si>
  <si>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</si>
  <si>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</si>
  <si>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</si>
  <si>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</si>
  <si>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</si>
  <si>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</si>
  <si>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</si>
  <si>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</si>
  <si>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</si>
  <si>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</si>
  <si>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</si>
  <si>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</si>
  <si>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</si>
  <si>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</si>
  <si>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</si>
  <si>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</si>
  <si>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</si>
  <si>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</si>
  <si>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</si>
  <si>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</si>
  <si>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</si>
  <si>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</si>
  <si>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</si>
  <si>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</si>
  <si>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</si>
  <si>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</si>
  <si>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</si>
  <si>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</si>
  <si>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</si>
  <si>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</si>
  <si>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</si>
  <si>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</si>
  <si>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</si>
  <si>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</si>
  <si>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</si>
  <si>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</si>
  <si>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</si>
  <si>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</si>
  <si>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</si>
  <si>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</si>
  <si>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</si>
  <si>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</si>
  <si>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</si>
  <si>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</si>
  <si>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</si>
  <si>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</si>
  <si>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</si>
  <si>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</si>
  <si>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</si>
  <si>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</si>
  <si>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</si>
  <si>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</si>
  <si>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</si>
  <si>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</si>
  <si>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</si>
  <si>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</si>
  <si>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</si>
  <si>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</si>
  <si>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</si>
  <si>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</si>
  <si>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</si>
  <si>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</si>
  <si>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</si>
  <si>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</si>
  <si>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</si>
  <si>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</si>
  <si>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</si>
  <si>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</si>
  <si>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</si>
  <si>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</si>
  <si>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</si>
  <si>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</si>
  <si>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</si>
  <si>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</si>
  <si>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</si>
  <si>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</si>
  <si>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</si>
  <si>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</si>
  <si>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</si>
  <si>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</si>
  <si>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</si>
  <si>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</si>
  <si>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</si>
  <si>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</si>
  <si>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</si>
  <si>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</si>
  <si>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</si>
  <si>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</si>
  <si>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</si>
  <si>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</si>
  <si>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</si>
  <si>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</si>
  <si>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</si>
  <si>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</si>
  <si>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</si>
  <si>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</si>
  <si>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</si>
  <si>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</si>
  <si>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</si>
  <si>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</si>
  <si>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</si>
  <si>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</si>
  <si>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</si>
  <si>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</si>
  <si>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</si>
  <si>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</si>
  <si>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</si>
  <si>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</si>
  <si>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</si>
  <si>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</si>
  <si>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</si>
  <si>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</si>
  <si>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</si>
  <si>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</si>
  <si>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</si>
  <si>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</si>
  <si>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</si>
  <si>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</si>
  <si>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</si>
  <si>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</si>
  <si>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</si>
  <si>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</si>
  <si>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</si>
  <si>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</si>
  <si>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</si>
  <si>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</si>
  <si>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</si>
  <si>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</si>
  <si>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</si>
  <si>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</si>
  <si>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</si>
  <si>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</si>
  <si>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</si>
  <si>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</si>
  <si>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</si>
  <si>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</si>
  <si>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</si>
  <si>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</si>
  <si>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</si>
  <si>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</si>
  <si>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</si>
  <si>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</si>
  <si>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</si>
  <si>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</si>
  <si>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</si>
  <si>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</si>
  <si>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</si>
  <si>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</si>
  <si>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</si>
  <si>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</si>
  <si>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</si>
  <si>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</si>
  <si>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</si>
  <si>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</si>
  <si>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</si>
  <si>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</si>
  <si>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</si>
  <si>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</si>
  <si>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</si>
  <si>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</si>
  <si>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</si>
  <si>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</si>
  <si>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</si>
  <si>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</si>
  <si>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</si>
  <si>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</si>
  <si>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</si>
  <si>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</si>
  <si>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</si>
  <si>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</si>
  <si>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</si>
  <si>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</si>
  <si>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</si>
  <si>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</si>
  <si>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</si>
  <si>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</si>
  <si>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</si>
  <si>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</si>
  <si>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</si>
  <si>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</si>
  <si>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</si>
  <si>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</si>
  <si>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</si>
  <si>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</si>
  <si>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</si>
  <si>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</si>
  <si>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</si>
  <si>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</si>
  <si>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</si>
  <si>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</si>
  <si>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</si>
  <si>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</si>
  <si>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</si>
  <si>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</si>
  <si>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</si>
  <si>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</si>
  <si>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</si>
  <si>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</si>
  <si>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</si>
  <si>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</si>
  <si>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</si>
  <si>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</si>
  <si>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</si>
  <si>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</si>
  <si>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</si>
  <si>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</si>
  <si>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</si>
  <si>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</si>
  <si>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</si>
  <si>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</si>
  <si>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</si>
  <si>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</si>
  <si>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</si>
  <si>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</si>
  <si>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</si>
  <si>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</si>
  <si>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</si>
  <si>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</si>
  <si>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</si>
  <si>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</si>
  <si>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</si>
  <si>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</si>
  <si>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</si>
  <si>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</si>
  <si>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</si>
  <si>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</si>
  <si>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</si>
  <si>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</si>
  <si>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</si>
  <si>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</si>
  <si>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</si>
  <si>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</si>
  <si>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</si>
  <si>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</si>
  <si>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</si>
  <si>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</si>
  <si>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</si>
  <si>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</si>
  <si>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</si>
  <si>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</si>
  <si>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</si>
  <si>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</si>
  <si>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</si>
  <si>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</si>
  <si>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</si>
  <si>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</si>
  <si>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</si>
  <si>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</si>
  <si>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</si>
  <si>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</si>
  <si>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</si>
  <si>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</si>
  <si>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</si>
  <si>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</si>
  <si>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</si>
  <si>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</si>
  <si>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</si>
  <si>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</si>
  <si>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</si>
  <si>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</si>
  <si>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</si>
  <si>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</si>
  <si>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</si>
  <si>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</si>
  <si>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</si>
  <si>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</si>
  <si>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</si>
  <si>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</si>
  <si>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</si>
  <si>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</si>
  <si>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</si>
  <si>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</si>
  <si>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</si>
  <si>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</si>
  <si>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</si>
  <si>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</si>
  <si>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</si>
  <si>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</si>
  <si>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</si>
  <si>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</si>
  <si>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</si>
  <si>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</si>
  <si>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</si>
  <si>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</si>
  <si>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</si>
  <si>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</si>
  <si>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</si>
  <si>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</si>
  <si>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</si>
  <si>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</si>
  <si>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</si>
  <si>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</si>
  <si>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</si>
  <si>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</si>
  <si>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</si>
  <si>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</si>
  <si>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</si>
  <si>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</si>
  <si>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</si>
  <si>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</si>
  <si>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</si>
  <si>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</si>
  <si>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</si>
  <si>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</si>
  <si>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</si>
  <si>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</si>
  <si>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</si>
  <si>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</si>
  <si>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</si>
  <si>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</si>
  <si>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</si>
  <si>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</si>
  <si>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</si>
  <si>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</si>
  <si>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</si>
  <si>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</si>
  <si>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</si>
  <si>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</si>
  <si>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</si>
  <si>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</si>
  <si>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</si>
  <si>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</si>
  <si>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</si>
  <si>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</si>
  <si>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</si>
  <si>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</si>
  <si>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</si>
  <si>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</si>
  <si>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</si>
  <si>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</si>
  <si>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</si>
  <si>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</si>
  <si>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</si>
  <si>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</si>
  <si>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</si>
  <si>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</si>
  <si>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</si>
  <si>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</si>
  <si>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</si>
  <si>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</si>
  <si>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</si>
  <si>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</si>
  <si>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</si>
  <si>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</si>
  <si>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</si>
  <si>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</si>
  <si>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</si>
  <si>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</si>
  <si>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</si>
  <si>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</si>
  <si>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</si>
  <si>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</si>
  <si>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</si>
  <si>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</si>
  <si>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</si>
  <si>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</si>
  <si>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</si>
  <si>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</si>
  <si>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</si>
  <si>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</si>
  <si>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</si>
  <si>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</si>
  <si>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</si>
  <si>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</si>
  <si>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</si>
  <si>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</si>
  <si>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</si>
  <si>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</si>
  <si>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</si>
  <si>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</si>
  <si>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</si>
  <si>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</si>
  <si>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</si>
  <si>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</si>
  <si>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</si>
  <si>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</si>
  <si>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</si>
  <si>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</si>
  <si>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</si>
  <si>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</si>
  <si>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</si>
  <si>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</si>
  <si>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</si>
  <si>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</si>
  <si>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</si>
  <si>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</si>
  <si>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</si>
  <si>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</si>
  <si>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</si>
  <si>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</si>
  <si>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</si>
  <si>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</si>
  <si>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</si>
  <si>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</si>
  <si>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</si>
  <si>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</si>
  <si>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</si>
  <si>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</si>
  <si>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</si>
  <si>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</si>
  <si>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</si>
  <si>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</si>
  <si>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</si>
  <si>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</si>
  <si>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</si>
  <si>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</si>
  <si>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</si>
  <si>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</si>
  <si>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</si>
  <si>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</si>
  <si>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</si>
  <si>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</si>
  <si>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</si>
  <si>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</si>
  <si>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</si>
  <si>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</si>
  <si>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</si>
  <si>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</si>
  <si>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</si>
  <si>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</si>
  <si>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</si>
  <si>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</si>
  <si>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</si>
  <si>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</si>
  <si>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</si>
  <si>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</si>
  <si>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</si>
  <si>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</si>
  <si>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</si>
  <si>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</si>
  <si>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</si>
  <si>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</si>
  <si>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</si>
  <si>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</si>
  <si>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</si>
  <si>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</si>
  <si>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</si>
  <si>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</si>
  <si>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</si>
  <si>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</si>
  <si>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</si>
  <si>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</si>
  <si>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</si>
  <si>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</si>
  <si>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</si>
  <si>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</si>
  <si>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</si>
  <si>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</si>
  <si>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</si>
  <si>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</si>
  <si>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</si>
  <si>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</si>
  <si>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</si>
  <si>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</si>
  <si>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</si>
  <si>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</si>
  <si>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</si>
  <si>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</si>
  <si>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</si>
  <si>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</si>
  <si>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</si>
  <si>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</si>
  <si>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</si>
  <si>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</si>
  <si>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</si>
  <si>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</si>
  <si>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</si>
  <si>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</si>
  <si>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</si>
  <si>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</si>
  <si>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</si>
  <si>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</si>
  <si>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</si>
  <si>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</si>
  <si>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</si>
  <si>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</si>
  <si>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</si>
  <si>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</si>
  <si>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</si>
  <si>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</si>
  <si>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</si>
  <si>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</si>
  <si>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</si>
  <si>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</si>
  <si>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</si>
  <si>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</si>
  <si>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</si>
  <si>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</si>
  <si>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</si>
  <si>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</si>
  <si>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</si>
  <si>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</si>
  <si>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</si>
  <si>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</si>
  <si>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</si>
  <si>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</si>
  <si>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</si>
  <si>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</si>
  <si>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</si>
  <si>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</si>
  <si>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</si>
  <si>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</si>
  <si>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</si>
  <si>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</si>
  <si>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</si>
  <si>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</si>
  <si>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</si>
  <si>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</si>
  <si>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</si>
  <si>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</si>
  <si>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</si>
  <si>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</si>
  <si>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</si>
  <si>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</si>
  <si>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</si>
  <si>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</si>
  <si>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</si>
  <si>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</si>
  <si>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</si>
  <si>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</si>
  <si>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</si>
  <si>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</si>
  <si>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</si>
  <si>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</si>
  <si>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</si>
  <si>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</si>
  <si>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</si>
  <si>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</si>
  <si>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</si>
  <si>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</si>
  <si>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</si>
  <si>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</si>
  <si>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</si>
  <si>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</si>
  <si>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</si>
  <si>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</si>
  <si>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</si>
  <si>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</si>
  <si>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</si>
  <si>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</si>
  <si>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</si>
  <si>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</si>
  <si>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</si>
  <si>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</si>
  <si>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</si>
  <si>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</si>
  <si>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</si>
  <si>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</si>
  <si>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</si>
  <si>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</si>
  <si>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</si>
  <si>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</si>
  <si>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</si>
  <si>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</si>
  <si>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</si>
  <si>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</si>
  <si>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</si>
  <si>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</si>
  <si>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</si>
  <si>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</si>
  <si>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</si>
  <si>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</si>
  <si>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</si>
  <si>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</si>
  <si>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</si>
  <si>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</si>
  <si>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</si>
  <si>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</si>
  <si>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</si>
  <si>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</si>
  <si>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</si>
  <si>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</si>
  <si>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</si>
  <si>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</si>
  <si>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</si>
  <si>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</si>
  <si>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</si>
  <si>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</si>
  <si>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</si>
  <si>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</si>
  <si>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</si>
  <si>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</si>
  <si>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</si>
  <si>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</si>
  <si>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</si>
  <si>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</si>
  <si>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</si>
  <si>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</si>
  <si>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</si>
  <si>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</si>
  <si>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</si>
  <si>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</si>
  <si>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</si>
  <si>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</si>
  <si>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</si>
  <si>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</si>
  <si>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</si>
  <si>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</si>
  <si>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</si>
  <si>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</si>
  <si>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</si>
  <si>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</si>
  <si>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</si>
  <si>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</si>
  <si>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</si>
  <si>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</si>
  <si>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</si>
  <si>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</si>
  <si>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</si>
  <si>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</si>
  <si>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</si>
  <si>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</si>
  <si>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</si>
  <si>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</si>
  <si>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</si>
  <si>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</si>
  <si>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</si>
  <si>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</si>
  <si>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</si>
  <si>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</si>
  <si>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</si>
  <si>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</si>
  <si>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</si>
  <si>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</si>
  <si>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</si>
  <si>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</si>
  <si>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</si>
  <si>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</si>
  <si>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</si>
  <si>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</si>
  <si>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</si>
  <si>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</si>
  <si>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</si>
  <si>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</si>
  <si>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</si>
  <si>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</si>
  <si>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</si>
  <si>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</si>
  <si>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</si>
  <si>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</si>
  <si>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</si>
  <si>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</si>
  <si>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</si>
  <si>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</si>
  <si>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</si>
  <si>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</si>
  <si>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</si>
  <si>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</si>
  <si>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</si>
  <si>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</si>
  <si>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</si>
  <si>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</si>
  <si>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</si>
  <si>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</si>
  <si>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</si>
  <si>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</si>
  <si>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</si>
  <si>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</si>
  <si>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</si>
  <si>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</si>
  <si>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</si>
  <si>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</si>
  <si>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</si>
  <si>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</si>
  <si>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</si>
  <si>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</si>
  <si>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</si>
  <si>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</si>
  <si>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</si>
  <si>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</si>
  <si>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</si>
  <si>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</si>
  <si>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</si>
  <si>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</si>
  <si>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</si>
  <si>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</si>
  <si>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</si>
  <si>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</si>
  <si>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</si>
  <si>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</si>
  <si>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</si>
  <si>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</si>
  <si>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</si>
  <si>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</si>
  <si>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</si>
  <si>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</si>
  <si>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</si>
  <si>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</si>
  <si>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</si>
  <si>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</si>
  <si>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</si>
  <si>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</si>
  <si>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</si>
  <si>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</si>
  <si>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</si>
  <si>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</si>
  <si>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</si>
  <si>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</si>
  <si>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</si>
  <si>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</si>
  <si>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</si>
  <si>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</si>
  <si>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</si>
  <si>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</si>
  <si>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</si>
  <si>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</si>
  <si>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</si>
  <si>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</si>
  <si>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</si>
  <si>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</si>
  <si>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</si>
  <si>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</si>
  <si>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</si>
  <si>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</si>
  <si>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</si>
  <si>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</si>
  <si>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</si>
  <si>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</si>
  <si>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</si>
  <si>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</si>
  <si>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</si>
  <si>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</si>
  <si>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</si>
  <si>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</si>
  <si>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</si>
  <si>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</si>
  <si>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</si>
  <si>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</si>
  <si>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</si>
  <si>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</si>
  <si>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</si>
  <si>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</si>
  <si>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</si>
  <si>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</si>
  <si>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</si>
  <si>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</si>
  <si>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</si>
  <si>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</si>
  <si>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</si>
  <si>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</si>
  <si>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</si>
  <si>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</si>
  <si>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</si>
  <si>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</si>
  <si>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</si>
  <si>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</si>
  <si>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</si>
  <si>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</si>
  <si>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</si>
  <si>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</si>
  <si>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</si>
  <si>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</si>
  <si>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</si>
  <si>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</si>
  <si>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</si>
  <si>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</si>
  <si>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</si>
  <si>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</si>
  <si>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</si>
  <si>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</si>
  <si>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</si>
  <si>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</si>
  <si>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</si>
  <si>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</si>
  <si>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</si>
  <si>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</si>
  <si>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</si>
  <si>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</si>
  <si>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</si>
  <si>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</si>
  <si>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</si>
  <si>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</si>
  <si>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</si>
  <si>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</si>
  <si>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</si>
  <si>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</si>
  <si>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</si>
  <si>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</si>
  <si>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</si>
  <si>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</si>
  <si>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</si>
  <si>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</si>
  <si>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</si>
  <si>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</si>
  <si>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</si>
  <si>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</si>
  <si>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</si>
  <si>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</si>
  <si>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</si>
  <si>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</si>
  <si>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</si>
  <si>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</si>
  <si>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</si>
  <si>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</si>
  <si>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</si>
  <si>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</si>
  <si>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</si>
  <si>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</si>
  <si>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</si>
  <si>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</si>
  <si>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</si>
  <si>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</si>
  <si>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</si>
  <si>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</si>
  <si>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</si>
  <si>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</si>
  <si>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</si>
  <si>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</si>
  <si>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</si>
  <si>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</si>
  <si>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</si>
  <si>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</si>
  <si>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</si>
  <si>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</si>
  <si>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</si>
  <si>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</si>
  <si>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</si>
  <si>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</si>
  <si>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</si>
  <si>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</si>
  <si>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</si>
  <si>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</si>
  <si>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</si>
  <si>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</si>
  <si>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</si>
  <si>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</si>
  <si>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</si>
  <si>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</si>
  <si>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</si>
  <si>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</si>
  <si>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</si>
  <si>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</si>
  <si>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</si>
  <si>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</si>
  <si>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</si>
  <si>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</si>
  <si>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</si>
  <si>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</si>
  <si>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</si>
  <si>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</si>
  <si>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</si>
  <si>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</si>
  <si>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</si>
  <si>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</si>
  <si>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</si>
  <si>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</si>
  <si>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</si>
  <si>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</si>
  <si>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</si>
  <si>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</si>
  <si>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</si>
  <si>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</si>
  <si>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</si>
  <si>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</si>
  <si>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</si>
  <si>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</si>
  <si>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</si>
  <si>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</si>
  <si>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</si>
  <si>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</si>
  <si>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</si>
  <si>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</si>
  <si>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</si>
  <si>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</si>
  <si>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</si>
  <si>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</si>
  <si>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</si>
  <si>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</si>
  <si>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</si>
  <si>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</si>
  <si>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</si>
  <si>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</si>
  <si>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</si>
  <si>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</si>
  <si>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</si>
  <si>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</si>
  <si>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</si>
  <si>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</si>
  <si>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</si>
  <si>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</si>
  <si>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</si>
  <si>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</si>
  <si>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</si>
  <si>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</si>
  <si>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</si>
  <si>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</si>
  <si>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</si>
  <si>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</si>
  <si>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</si>
  <si>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</si>
  <si>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</si>
  <si>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</si>
  <si>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</si>
  <si>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</si>
  <si>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</si>
  <si>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</si>
  <si>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</si>
  <si>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</si>
  <si>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</si>
  <si>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</si>
  <si>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</si>
  <si>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</si>
  <si>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</si>
  <si>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</si>
  <si>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</si>
  <si>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</si>
  <si>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</si>
  <si>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</si>
  <si>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</si>
  <si>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</si>
  <si>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</si>
  <si>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</si>
  <si>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</si>
  <si>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</si>
  <si>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</si>
  <si>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</si>
  <si>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</si>
  <si>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</si>
  <si>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</si>
  <si>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</si>
  <si>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</si>
  <si>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</si>
  <si>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</si>
  <si>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</si>
  <si>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</si>
  <si>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</si>
  <si>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</si>
  <si>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</si>
  <si>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</si>
  <si>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</si>
  <si>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</si>
  <si>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</si>
  <si>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</si>
  <si>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</si>
  <si>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</si>
  <si>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</si>
  <si>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</si>
  <si>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</si>
  <si>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</si>
  <si>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</si>
  <si>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</si>
  <si>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</si>
  <si>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</si>
  <si>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</si>
  <si>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</si>
  <si>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</si>
  <si>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</si>
  <si>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</si>
  <si>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</si>
  <si>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</si>
  <si>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</si>
  <si>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</si>
  <si>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</si>
  <si>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</si>
  <si>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</si>
  <si>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</si>
  <si>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</si>
  <si>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</si>
  <si>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</si>
  <si>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</si>
  <si>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</si>
  <si>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</si>
  <si>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</si>
  <si>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</si>
  <si>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</si>
  <si>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</si>
  <si>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</si>
  <si>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</si>
  <si>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</si>
  <si>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</si>
  <si>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</si>
  <si>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</si>
  <si>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</si>
  <si>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</si>
  <si>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</si>
  <si>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</si>
  <si>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</si>
  <si>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</si>
  <si>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</si>
  <si>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</si>
  <si>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</si>
  <si>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</si>
  <si>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</si>
  <si>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</si>
  <si>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</si>
  <si>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</si>
  <si>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</si>
  <si>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</si>
  <si>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</si>
  <si>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</si>
  <si>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</si>
  <si>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</si>
  <si>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</si>
  <si>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</si>
  <si>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</si>
  <si>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</si>
  <si>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</si>
  <si>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</si>
  <si>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</si>
  <si>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</si>
  <si>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</si>
  <si>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</si>
  <si>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</si>
  <si>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</si>
  <si>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</si>
  <si>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</si>
  <si>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</si>
  <si>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</si>
  <si>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</si>
  <si>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</si>
  <si>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</si>
  <si>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</si>
  <si>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</si>
  <si>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</si>
  <si>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</si>
  <si>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</si>
  <si>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</si>
  <si>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</si>
  <si>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</si>
  <si>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</si>
  <si>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</si>
  <si>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</si>
  <si>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</si>
  <si>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</si>
  <si>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</si>
  <si>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</si>
  <si>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</si>
  <si>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</si>
  <si>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</si>
  <si>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</si>
  <si>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</si>
  <si>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</si>
  <si>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</si>
  <si>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</si>
  <si>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</si>
  <si>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</si>
  <si>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</si>
  <si>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</si>
  <si>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</si>
  <si>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</si>
  <si>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</si>
  <si>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</si>
  <si>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</si>
  <si>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</si>
  <si>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</si>
  <si>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</si>
  <si>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</si>
  <si>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</si>
  <si>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</si>
  <si>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</si>
  <si>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</si>
  <si>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</si>
  <si>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</si>
  <si>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</si>
  <si>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</si>
  <si>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</si>
  <si>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</si>
  <si>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</si>
  <si>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</si>
  <si>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</si>
  <si>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</si>
  <si>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</si>
  <si>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</si>
  <si>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</si>
  <si>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</si>
  <si>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</si>
  <si>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</si>
  <si>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</si>
  <si>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</si>
  <si>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</si>
  <si>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</si>
  <si>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</si>
  <si>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</si>
  <si>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</si>
  <si>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</si>
  <si>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</si>
  <si>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</si>
  <si>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</si>
  <si>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</si>
  <si>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</si>
  <si>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</si>
  <si>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</si>
  <si>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</si>
  <si>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</si>
  <si>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</si>
  <si>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</si>
  <si>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</si>
  <si>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</si>
  <si>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</si>
  <si>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</si>
  <si>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</si>
  <si>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</si>
  <si>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</si>
  <si>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</si>
  <si>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</si>
  <si>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</si>
  <si>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</si>
  <si>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</si>
  <si>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</si>
  <si>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</si>
  <si>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</si>
  <si>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</si>
  <si>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</si>
  <si>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</si>
  <si>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</si>
  <si>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</si>
  <si>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</si>
  <si>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</si>
  <si>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</si>
  <si>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</si>
  <si>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</si>
  <si>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</si>
  <si>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</si>
  <si>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</si>
  <si>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</si>
  <si>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</si>
  <si>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</si>
  <si>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</si>
  <si>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</si>
  <si>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</si>
  <si>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</si>
  <si>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</si>
  <si>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</si>
  <si>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</si>
  <si>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</si>
  <si>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</si>
  <si>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</si>
  <si>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</si>
  <si>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</si>
  <si>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</si>
  <si>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</si>
  <si>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</si>
  <si>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</si>
  <si>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</si>
  <si>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</si>
  <si>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</si>
  <si>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</si>
  <si>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</si>
  <si>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</si>
  <si>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</si>
  <si>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</si>
  <si>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</si>
  <si>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</si>
  <si>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</si>
  <si>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</si>
  <si>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</si>
  <si>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</si>
  <si>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</si>
  <si>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</si>
  <si>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</si>
  <si>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</si>
  <si>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</si>
  <si>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</si>
  <si>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</si>
  <si>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</si>
  <si>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</si>
  <si>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</si>
  <si>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</si>
  <si>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</si>
  <si>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</si>
  <si>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</si>
  <si>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</si>
  <si>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</si>
  <si>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</si>
  <si>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</si>
  <si>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</si>
  <si>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</si>
  <si>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</si>
  <si>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</si>
  <si>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</si>
  <si>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</si>
  <si>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</si>
  <si>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</si>
  <si>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</si>
  <si>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</si>
  <si>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</si>
  <si>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</si>
  <si>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</si>
  <si>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</si>
  <si>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</si>
  <si>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</si>
  <si>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</si>
  <si>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</si>
  <si>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</si>
  <si>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</si>
  <si>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</si>
  <si>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</si>
  <si>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</si>
  <si>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</si>
  <si>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</si>
  <si>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</si>
  <si>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</si>
  <si>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</si>
  <si>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</si>
  <si>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</si>
  <si>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</si>
  <si>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</si>
  <si>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</si>
  <si>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</si>
  <si>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</si>
  <si>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</si>
  <si>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</si>
  <si>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</si>
  <si>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</si>
  <si>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</si>
  <si>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</si>
  <si>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</si>
  <si>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</si>
  <si>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</si>
  <si>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</si>
  <si>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</si>
  <si>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</si>
  <si>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</si>
  <si>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</si>
  <si>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</si>
  <si>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</si>
  <si>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</si>
  <si>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</si>
  <si>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</si>
  <si>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</si>
  <si>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</si>
  <si>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</si>
  <si>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</si>
  <si>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</si>
  <si>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</si>
  <si>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</si>
  <si>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</si>
  <si>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</si>
  <si>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</si>
  <si>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</si>
  <si>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</si>
  <si>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</si>
  <si>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</si>
  <si>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</si>
  <si>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</si>
  <si>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</si>
  <si>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</si>
  <si>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</si>
  <si>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</si>
  <si>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</si>
  <si>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</si>
  <si>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</si>
  <si>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</si>
  <si>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</si>
  <si>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</si>
  <si>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</si>
  <si>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</si>
  <si>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</si>
  <si>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</si>
  <si>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</si>
  <si>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</si>
  <si>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</si>
  <si>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</si>
  <si>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</si>
  <si>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</si>
  <si>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</si>
  <si>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</si>
  <si>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</si>
  <si>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</si>
  <si>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</si>
  <si>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</si>
  <si>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</si>
  <si>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</si>
  <si>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</si>
  <si>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</si>
  <si>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</si>
  <si>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</si>
  <si>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</si>
  <si>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</si>
  <si>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</si>
  <si>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</si>
  <si>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</si>
  <si>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</si>
  <si>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</si>
  <si>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</si>
  <si>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</si>
  <si>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</si>
  <si>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</si>
  <si>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</si>
  <si>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</si>
  <si>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</si>
  <si>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</si>
  <si>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</si>
  <si>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</si>
  <si>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</si>
  <si>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</si>
  <si>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</si>
  <si>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</si>
  <si>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</si>
  <si>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</si>
  <si>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</si>
  <si>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</si>
  <si>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</si>
  <si>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</si>
  <si>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</si>
  <si>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</si>
  <si>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</si>
  <si>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</si>
  <si>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</si>
  <si>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</si>
  <si>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</si>
  <si>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</si>
  <si>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</si>
  <si>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</si>
  <si>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</si>
  <si>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</si>
  <si>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</si>
  <si>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</si>
  <si>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</si>
  <si>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</si>
  <si>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</si>
  <si>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</si>
  <si>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</si>
  <si>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</si>
  <si>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</si>
  <si>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</si>
  <si>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</si>
  <si>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</si>
  <si>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</si>
  <si>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</si>
  <si>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</si>
  <si>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</si>
  <si>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</si>
  <si>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</si>
  <si>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</si>
  <si>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</si>
  <si>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</si>
  <si>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</si>
  <si>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</si>
  <si>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</si>
  <si>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</si>
  <si>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</si>
  <si>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</si>
  <si>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</si>
  <si>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</si>
  <si>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</si>
  <si>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</si>
  <si>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</si>
  <si>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</si>
  <si>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</si>
  <si>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</si>
  <si>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</si>
  <si>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</si>
  <si>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</si>
  <si>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</si>
  <si>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</si>
  <si>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</si>
  <si>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</si>
  <si>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</si>
  <si>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</si>
  <si>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</si>
  <si>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</si>
  <si>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</si>
  <si>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</si>
  <si>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</si>
  <si>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</si>
  <si>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</si>
  <si>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</si>
  <si>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</si>
  <si>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</si>
  <si>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</si>
  <si>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</si>
  <si>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</si>
  <si>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</si>
  <si>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</si>
  <si>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</si>
  <si>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</si>
  <si>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</si>
  <si>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</si>
  <si>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</si>
  <si>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</si>
  <si>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</si>
  <si>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</si>
  <si>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</si>
  <si>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</si>
  <si>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</si>
  <si>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</si>
  <si>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</si>
  <si>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</si>
  <si>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</si>
  <si>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</si>
  <si>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</si>
  <si>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</si>
  <si>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</si>
  <si>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</si>
  <si>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</si>
  <si>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</si>
  <si>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</si>
  <si>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</si>
  <si>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</si>
  <si>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</si>
  <si>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</si>
  <si>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</si>
  <si>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</si>
  <si>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</si>
  <si>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</si>
  <si>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</si>
  <si>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</si>
  <si>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</si>
  <si>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</si>
  <si>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</si>
  <si>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</si>
  <si>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</si>
  <si>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</si>
  <si>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</si>
  <si>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</si>
  <si>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</si>
  <si>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</si>
  <si>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</si>
  <si>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</si>
  <si>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</si>
  <si>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</si>
  <si>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</si>
  <si>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</si>
  <si>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</si>
  <si>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</si>
  <si>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</si>
  <si>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</si>
  <si>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</si>
  <si>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</si>
  <si>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</si>
  <si>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</si>
  <si>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</si>
  <si>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</si>
  <si>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</si>
  <si>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</si>
  <si>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</si>
  <si>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</si>
  <si>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</si>
  <si>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</si>
  <si>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</si>
  <si>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</si>
  <si>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</si>
  <si>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</si>
  <si>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</si>
  <si>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</si>
  <si>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</si>
  <si>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</si>
  <si>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</si>
  <si>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</si>
  <si>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</si>
  <si>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</si>
  <si>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</si>
  <si>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</si>
  <si>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</si>
  <si>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</si>
  <si>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</si>
  <si>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</si>
  <si>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</si>
  <si>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</si>
  <si>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</si>
  <si>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</si>
  <si>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</si>
  <si>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</si>
  <si>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</si>
  <si>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</si>
  <si>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</si>
  <si>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</si>
  <si>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</si>
  <si>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</si>
  <si>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</si>
  <si>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</si>
  <si>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</si>
  <si>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</si>
  <si>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</si>
  <si>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</si>
  <si>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</si>
  <si>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</si>
  <si>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</si>
  <si>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</si>
  <si>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</si>
  <si>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</si>
  <si>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</si>
  <si>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</si>
  <si>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</si>
  <si>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</si>
  <si>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</si>
  <si>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</si>
  <si>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</si>
  <si>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</si>
  <si>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</si>
  <si>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</si>
  <si>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</si>
  <si>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</si>
  <si>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</si>
  <si>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</si>
  <si>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</si>
  <si>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</si>
  <si>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</si>
  <si>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</si>
  <si>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</si>
  <si>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</si>
  <si>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</si>
  <si>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</si>
  <si>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</si>
  <si>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</si>
  <si>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</si>
  <si>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</si>
  <si>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</si>
  <si>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</si>
  <si>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</si>
  <si>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</si>
  <si>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</si>
  <si>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</si>
  <si>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</si>
  <si>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</si>
  <si>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</si>
  <si>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</si>
  <si>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</si>
  <si>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</si>
  <si>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</si>
  <si>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</si>
  <si>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</si>
  <si>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</si>
  <si>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</si>
  <si>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</si>
  <si>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</si>
  <si>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</si>
  <si>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</si>
  <si>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</si>
  <si>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</si>
  <si>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</si>
  <si>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</si>
  <si>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</si>
  <si>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</si>
  <si>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</si>
  <si>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</si>
  <si>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</si>
  <si>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</si>
  <si>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</si>
  <si>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</si>
  <si>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</si>
  <si>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</si>
  <si>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</si>
  <si>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</si>
  <si>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</si>
  <si>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</si>
  <si>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</si>
  <si>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</si>
  <si>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</si>
  <si>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</si>
  <si>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</si>
  <si>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</si>
  <si>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</si>
  <si>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</si>
  <si>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</si>
  <si>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</si>
  <si>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</si>
  <si>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</si>
  <si>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</si>
  <si>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</si>
  <si>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</si>
  <si>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</si>
  <si>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</si>
  <si>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</si>
  <si>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</si>
  <si>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</si>
  <si>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</si>
  <si>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</si>
  <si>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</si>
  <si>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</si>
  <si>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</si>
  <si>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</si>
  <si>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</si>
  <si>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</si>
  <si>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</si>
  <si>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</si>
  <si>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</si>
  <si>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</si>
  <si>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</si>
  <si>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</si>
  <si>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</si>
  <si>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</si>
  <si>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</si>
  <si>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</si>
  <si>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</si>
  <si>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</si>
  <si>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</si>
  <si>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</si>
  <si>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</si>
  <si>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</si>
  <si>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</si>
  <si>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</si>
  <si>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</si>
  <si>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</si>
  <si>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</si>
  <si>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</si>
  <si>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</si>
  <si>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</si>
  <si>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</si>
  <si>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</si>
  <si>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</si>
  <si>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</si>
  <si>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</si>
  <si>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</si>
  <si>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</si>
  <si>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</si>
  <si>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</si>
  <si>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</si>
  <si>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</si>
  <si>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</si>
  <si>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</si>
  <si>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</si>
  <si>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</si>
  <si>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</si>
  <si>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</si>
  <si>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</si>
  <si>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</si>
  <si>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</si>
  <si>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</si>
  <si>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</si>
  <si>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</si>
  <si>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</si>
  <si>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</si>
  <si>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</si>
  <si>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</si>
  <si>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</si>
  <si>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</si>
  <si>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</si>
  <si>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</si>
  <si>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</si>
  <si>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</si>
  <si>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</si>
  <si>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</si>
  <si>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</si>
  <si>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</si>
  <si>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</si>
  <si>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</si>
  <si>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</si>
  <si>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</si>
  <si>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</si>
  <si>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</si>
  <si>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</si>
  <si>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</si>
  <si>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</si>
  <si>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</si>
  <si>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</si>
  <si>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</si>
  <si>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</si>
  <si>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</si>
  <si>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</si>
  <si>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</si>
  <si>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</si>
  <si>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</si>
  <si>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</si>
  <si>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</si>
  <si>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</si>
  <si>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</si>
  <si>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</si>
  <si>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</si>
  <si>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</si>
  <si>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</si>
  <si>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</si>
  <si>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</si>
  <si>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</si>
  <si>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</si>
  <si>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</si>
  <si>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</si>
  <si>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</si>
  <si>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</si>
  <si>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</si>
  <si>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</si>
  <si>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</si>
  <si>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</si>
  <si>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</si>
  <si>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</si>
  <si>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</si>
  <si>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</si>
  <si>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</si>
  <si>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</si>
  <si>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</si>
  <si>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</si>
  <si>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</si>
  <si>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</si>
  <si>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</si>
  <si>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</si>
  <si>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</si>
  <si>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</si>
  <si>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</si>
  <si>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</si>
  <si>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</si>
  <si>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</si>
  <si>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</si>
  <si>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</si>
  <si>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</si>
  <si>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</si>
  <si>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</si>
  <si>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</si>
  <si>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</si>
  <si>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</si>
  <si>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</si>
  <si>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</si>
  <si>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</si>
  <si>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</si>
  <si>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</si>
  <si>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</si>
  <si>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</si>
  <si>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</si>
  <si>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</si>
  <si>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</si>
  <si>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</si>
  <si>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</si>
  <si>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</si>
  <si>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</si>
  <si>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</si>
  <si>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</si>
  <si>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</si>
  <si>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</si>
  <si>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</si>
  <si>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</si>
  <si>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</si>
  <si>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</si>
  <si>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</si>
  <si>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</si>
  <si>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</si>
  <si>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</si>
  <si>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</si>
  <si>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</si>
  <si>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</si>
  <si>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</si>
  <si>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</si>
  <si>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</si>
  <si>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</si>
  <si>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</si>
  <si>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</si>
  <si>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</si>
  <si>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</si>
  <si>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</si>
  <si>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</si>
  <si>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</si>
  <si>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</si>
  <si>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</si>
  <si>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</si>
  <si>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</si>
  <si>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</si>
  <si>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</si>
  <si>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</si>
  <si>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</si>
  <si>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</si>
  <si>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</si>
  <si>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</si>
  <si>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</si>
  <si>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</si>
  <si>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</si>
  <si>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</si>
  <si>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</si>
  <si>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</si>
  <si>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</si>
  <si>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</si>
  <si>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</si>
  <si>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</si>
  <si>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</si>
  <si>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</si>
  <si>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</si>
  <si>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</si>
  <si>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</si>
  <si>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</si>
  <si>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</si>
  <si>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</si>
  <si>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</si>
  <si>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</si>
  <si>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</si>
  <si>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</si>
  <si>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</si>
  <si>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</si>
  <si>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</si>
  <si>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</si>
  <si>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</si>
  <si>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</si>
  <si>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</si>
  <si>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</si>
  <si>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</si>
  <si>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</si>
  <si>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</si>
  <si>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</si>
  <si>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</si>
  <si>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</si>
  <si>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</si>
  <si>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</si>
  <si>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</si>
  <si>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</si>
  <si>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</si>
  <si>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</si>
  <si>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</si>
  <si>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</si>
  <si>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</si>
  <si>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</si>
  <si>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</si>
  <si>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</si>
  <si>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</si>
  <si>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</si>
  <si>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</si>
  <si>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</si>
  <si>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</si>
  <si>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</si>
  <si>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</si>
  <si>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</si>
  <si>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</si>
  <si>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</si>
  <si>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</si>
  <si>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</si>
  <si>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</si>
  <si>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</si>
  <si>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</si>
  <si>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</si>
  <si>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</si>
  <si>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</si>
  <si>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</si>
  <si>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</si>
  <si>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</si>
  <si>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</si>
  <si>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</si>
  <si>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</si>
  <si>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</si>
  <si>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</si>
  <si>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</si>
  <si>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</si>
  <si>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</si>
  <si>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</si>
  <si>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</si>
  <si>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</si>
  <si>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</si>
  <si>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</si>
  <si>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</si>
  <si>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</si>
  <si>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</si>
  <si>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</si>
  <si>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</si>
  <si>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</si>
  <si>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</si>
  <si>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</si>
  <si>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</si>
  <si>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</si>
  <si>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</si>
  <si>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</si>
  <si>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</si>
  <si>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</si>
  <si>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</si>
  <si>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</si>
  <si>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</si>
  <si>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</si>
  <si>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</si>
  <si>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</si>
  <si>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</si>
  <si>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</si>
  <si>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</si>
  <si>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</si>
  <si>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</si>
  <si>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</si>
  <si>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</si>
  <si>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</si>
  <si>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</si>
  <si>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</si>
  <si>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</si>
  <si>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</si>
  <si>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</si>
  <si>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</si>
  <si>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</si>
  <si>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</si>
  <si>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</si>
  <si>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</si>
  <si>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</si>
  <si>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</si>
  <si>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</si>
  <si>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</si>
  <si>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</si>
  <si>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</si>
  <si>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</si>
  <si>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</si>
  <si>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</si>
  <si>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</si>
  <si>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</si>
  <si>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</si>
  <si>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</si>
  <si>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</si>
  <si>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</si>
  <si>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</si>
  <si>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</si>
  <si>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</si>
  <si>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</si>
  <si>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</si>
  <si>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</si>
  <si>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</si>
  <si>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</si>
  <si>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</si>
  <si>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</si>
  <si>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</si>
  <si>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</si>
  <si>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</si>
  <si>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</si>
  <si>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</si>
  <si>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</si>
  <si>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</si>
  <si>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</si>
  <si>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</si>
  <si>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</si>
  <si>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</si>
  <si>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</si>
  <si>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</si>
  <si>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</si>
  <si>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</si>
  <si>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</si>
  <si>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</si>
  <si>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</si>
  <si>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</si>
  <si>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</si>
  <si>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</si>
  <si>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</si>
  <si>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</si>
  <si>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</si>
  <si>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</si>
  <si>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</si>
  <si>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</si>
  <si>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</si>
  <si>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</si>
  <si>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</si>
  <si>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</si>
  <si>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</si>
  <si>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</si>
  <si>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</si>
  <si>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</si>
  <si>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</si>
  <si>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</si>
  <si>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</si>
  <si>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</si>
  <si>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</si>
  <si>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</si>
  <si>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</si>
  <si>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</si>
  <si>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</si>
  <si>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</si>
  <si>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</si>
  <si>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</si>
  <si>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</si>
  <si>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</si>
  <si>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</si>
  <si>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</si>
  <si>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</si>
  <si>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</si>
  <si>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</si>
  <si>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</si>
  <si>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</si>
  <si>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</si>
  <si>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</si>
  <si>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</si>
  <si>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</si>
  <si>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</si>
  <si>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</si>
  <si>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</si>
  <si>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</si>
  <si>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</si>
  <si>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</si>
  <si>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</si>
  <si>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</si>
  <si>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</si>
  <si>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</si>
  <si>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</si>
  <si>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</si>
  <si>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</si>
  <si>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</si>
  <si>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</si>
  <si>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</si>
  <si>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</si>
  <si>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</si>
  <si>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</si>
  <si>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</si>
  <si>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</si>
  <si>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</si>
  <si>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</si>
  <si>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</si>
  <si>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</si>
  <si>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</si>
  <si>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</si>
  <si>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</si>
  <si>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</si>
  <si>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</si>
  <si>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</si>
  <si>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</si>
  <si>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</si>
  <si>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</si>
  <si>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</si>
  <si>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</si>
  <si>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</si>
  <si>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</si>
  <si>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</si>
  <si>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</si>
  <si>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</si>
  <si>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</si>
  <si>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</si>
  <si>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</si>
  <si>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</si>
  <si>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</si>
  <si>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</si>
  <si>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</si>
  <si>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</si>
  <si>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</si>
  <si>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</si>
  <si>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</si>
  <si>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</si>
  <si>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</si>
  <si>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</si>
  <si>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</si>
  <si>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</si>
  <si>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</si>
  <si>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</si>
  <si>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</si>
  <si>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</si>
  <si>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</si>
  <si>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</si>
  <si>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</si>
  <si>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</si>
  <si>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</si>
  <si>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</si>
  <si>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</si>
  <si>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</si>
  <si>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</si>
  <si>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</si>
  <si>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</si>
  <si>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</si>
  <si>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</si>
  <si>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</si>
  <si>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</si>
  <si>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</si>
  <si>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</si>
  <si>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</si>
  <si>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</si>
  <si>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</si>
  <si>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</si>
  <si>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</si>
  <si>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</si>
  <si>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</si>
  <si>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</si>
  <si>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</si>
  <si>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</si>
  <si>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</si>
  <si>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</si>
  <si>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</si>
  <si>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</si>
  <si>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</si>
  <si>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</si>
  <si>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</si>
  <si>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</si>
  <si>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</si>
  <si>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</si>
  <si>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</si>
  <si>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</si>
  <si>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</si>
  <si>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</si>
  <si>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</si>
  <si>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</si>
  <si>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</si>
  <si>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</si>
  <si>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</si>
  <si>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</si>
  <si>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</si>
  <si>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</si>
  <si>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</si>
  <si>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</si>
  <si>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</si>
  <si>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</si>
  <si>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</si>
  <si>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</si>
  <si>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</si>
  <si>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</si>
  <si>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</si>
  <si>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</si>
  <si>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</si>
  <si>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</si>
  <si>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</si>
  <si>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</si>
  <si>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</si>
  <si>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</si>
  <si>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</si>
  <si>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</si>
  <si>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</si>
  <si>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</si>
  <si>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</si>
  <si>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</si>
  <si>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</si>
  <si>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</si>
  <si>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</si>
  <si>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</si>
  <si>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</si>
  <si>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</si>
  <si>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</si>
  <si>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</si>
  <si>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</si>
  <si>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</si>
  <si>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</si>
  <si>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</si>
  <si>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</si>
  <si>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</si>
  <si>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</si>
  <si>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</si>
  <si>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</si>
  <si>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</si>
  <si>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</si>
  <si>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</si>
  <si>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</si>
  <si>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</si>
  <si>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</si>
  <si>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</si>
  <si>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</si>
  <si>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</si>
  <si>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</si>
  <si>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</si>
  <si>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</si>
  <si>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</si>
  <si>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</si>
  <si>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</si>
  <si>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</si>
  <si>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</si>
  <si>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</si>
  <si>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</si>
  <si>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</si>
  <si>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</si>
  <si>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</si>
  <si>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</si>
  <si>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</si>
  <si>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</si>
  <si>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</si>
  <si>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</si>
  <si>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</si>
  <si>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</si>
  <si>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</si>
  <si>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</si>
  <si>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</si>
  <si>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</si>
  <si>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</si>
  <si>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</si>
  <si>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</si>
  <si>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</si>
  <si>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</si>
  <si>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</si>
  <si>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</si>
  <si>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</si>
  <si>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</si>
  <si>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</si>
  <si>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</si>
  <si>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</si>
  <si>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</si>
  <si>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</si>
  <si>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</si>
  <si>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</si>
  <si>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</si>
  <si>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</si>
  <si>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</si>
  <si>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</si>
  <si>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</si>
  <si>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</si>
  <si>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</si>
  <si>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</si>
  <si>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</si>
  <si>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</si>
  <si>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</si>
  <si>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</si>
  <si>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</si>
  <si>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</si>
  <si>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</si>
  <si>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</si>
  <si>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</si>
  <si>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</si>
  <si>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</si>
  <si>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</si>
  <si>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</si>
  <si>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</si>
  <si>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</si>
  <si>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</si>
  <si>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</si>
  <si>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</si>
  <si>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</si>
  <si>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</si>
  <si>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</si>
  <si>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</si>
  <si>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</si>
  <si>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</si>
  <si>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</si>
  <si>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</si>
  <si>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</si>
  <si>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</si>
  <si>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</si>
  <si>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</si>
  <si>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</si>
  <si>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</si>
  <si>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</si>
  <si>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</si>
  <si>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</si>
  <si>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</si>
  <si>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</si>
  <si>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</si>
  <si>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</si>
  <si>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</si>
  <si>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</si>
  <si>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</si>
  <si>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</si>
  <si>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</si>
  <si>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</si>
  <si>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</si>
  <si>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</si>
  <si>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</si>
  <si>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</si>
  <si>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</si>
  <si>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</si>
  <si>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</si>
  <si>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</si>
  <si>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</si>
  <si>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</si>
  <si>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</si>
  <si>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</si>
  <si>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</si>
  <si>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</si>
  <si>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</si>
  <si>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</si>
  <si>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</si>
  <si>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</si>
  <si>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</si>
  <si>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</si>
  <si>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</si>
  <si>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</si>
  <si>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</si>
  <si>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</si>
  <si>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</si>
  <si>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</si>
  <si>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</si>
  <si>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</si>
  <si>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</si>
  <si>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</si>
  <si>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</si>
  <si>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</si>
  <si>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</si>
  <si>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</si>
  <si>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</si>
  <si>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</si>
  <si>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</si>
  <si>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</si>
  <si>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</si>
  <si>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</si>
  <si>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</si>
  <si>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</si>
  <si>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</si>
  <si>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</si>
  <si>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</si>
  <si>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</si>
  <si>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</si>
  <si>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</si>
  <si>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</si>
  <si>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</si>
  <si>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</si>
  <si>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</si>
  <si>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</si>
  <si>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</si>
  <si>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</si>
  <si>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</si>
  <si>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</si>
  <si>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</si>
  <si>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</si>
  <si>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</si>
  <si>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</si>
  <si>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</si>
  <si>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</si>
  <si>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</si>
  <si>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</si>
  <si>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</si>
  <si>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</si>
  <si>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</si>
  <si>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</si>
  <si>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</si>
  <si>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</si>
  <si>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</si>
  <si>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</si>
  <si>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</si>
  <si>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</si>
  <si>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</si>
  <si>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</si>
  <si>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</si>
  <si>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</si>
  <si>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</si>
  <si>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</si>
  <si>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</si>
  <si>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</si>
  <si>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</si>
  <si>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</si>
  <si>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</si>
  <si>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</si>
  <si>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</si>
  <si>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</si>
  <si>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</si>
  <si>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</si>
  <si>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</si>
  <si>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</si>
  <si>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</si>
  <si>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</si>
  <si>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</si>
  <si>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</si>
  <si>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</si>
  <si>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</si>
  <si>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</si>
  <si>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</si>
  <si>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</si>
  <si>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</si>
  <si>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</si>
  <si>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</si>
  <si>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</si>
  <si>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</si>
  <si>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</si>
  <si>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</si>
  <si>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</si>
  <si>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</si>
  <si>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</si>
  <si>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</si>
  <si>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</si>
  <si>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</si>
  <si>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</si>
  <si>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</si>
  <si>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</si>
  <si>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</si>
  <si>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</si>
  <si>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</si>
  <si>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</si>
  <si>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</si>
  <si>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</si>
  <si>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</si>
  <si>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</si>
  <si>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</si>
  <si>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</si>
  <si>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</si>
  <si>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</si>
  <si>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</si>
  <si>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</si>
  <si>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</si>
  <si>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</si>
  <si>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</si>
  <si>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</si>
  <si>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</si>
  <si>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</si>
  <si>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</si>
  <si>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</si>
  <si>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</si>
  <si>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</si>
  <si>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</si>
  <si>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</si>
  <si>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</si>
  <si>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</si>
  <si>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</si>
  <si>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</si>
  <si>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</si>
  <si>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</si>
  <si>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</si>
  <si>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</si>
  <si>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</si>
  <si>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</si>
  <si>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</si>
  <si>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</si>
  <si>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</si>
  <si>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</si>
  <si>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</si>
  <si>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</si>
  <si>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</si>
  <si>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</si>
  <si>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</si>
  <si>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</si>
  <si>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</si>
  <si>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</si>
  <si>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</si>
  <si>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</si>
  <si>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</si>
  <si>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</si>
  <si>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</si>
  <si>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</si>
  <si>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</si>
  <si>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</si>
  <si>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</si>
  <si>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</si>
  <si>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</si>
  <si>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</si>
  <si>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</si>
  <si>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</si>
  <si>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</si>
  <si>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</si>
  <si>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</si>
  <si>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</si>
  <si>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</si>
  <si>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</si>
  <si>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</si>
  <si>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</si>
  <si>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</si>
  <si>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</si>
  <si>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</si>
  <si>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</si>
  <si>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</si>
  <si>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</si>
  <si>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</si>
  <si>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</si>
  <si>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</si>
  <si>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</si>
  <si>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</si>
  <si>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</si>
  <si>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</si>
  <si>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</si>
  <si>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</si>
  <si>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</si>
  <si>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</si>
  <si>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</si>
  <si>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</si>
  <si>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</si>
  <si>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</si>
  <si>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</si>
  <si>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</si>
  <si>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</si>
  <si>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</si>
  <si>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</si>
  <si>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</si>
  <si>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</si>
  <si>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</si>
  <si>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</si>
  <si>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</si>
  <si>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</si>
  <si>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</si>
  <si>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</si>
  <si>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</si>
  <si>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</si>
  <si>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</si>
  <si>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</si>
  <si>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</si>
  <si>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</si>
  <si>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</si>
  <si>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</si>
  <si>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</si>
  <si>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</si>
  <si>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</si>
  <si>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</si>
  <si>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</si>
  <si>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</si>
  <si>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</si>
  <si>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</si>
  <si>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</si>
  <si>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</si>
  <si>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</si>
  <si>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</si>
  <si>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</si>
  <si>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</si>
  <si>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</si>
  <si>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</si>
  <si>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</si>
  <si>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</si>
  <si>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</si>
  <si>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</si>
  <si>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</si>
  <si>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</si>
  <si>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</si>
  <si>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</si>
  <si>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</si>
  <si>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</si>
  <si>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</si>
  <si>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</si>
  <si>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</si>
  <si>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</si>
  <si>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</si>
  <si>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</si>
  <si>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</si>
  <si>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</si>
  <si>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</si>
  <si>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</si>
  <si>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</si>
  <si>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</si>
  <si>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</si>
  <si>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</si>
  <si>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</si>
  <si>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</si>
  <si>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</si>
  <si>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</si>
  <si>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</si>
  <si>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</si>
  <si>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</si>
  <si>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</si>
  <si>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</si>
  <si>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</si>
  <si>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</si>
  <si>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</si>
  <si>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</si>
  <si>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</si>
  <si>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</si>
  <si>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</si>
  <si>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</si>
  <si>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</si>
  <si>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</si>
  <si>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</si>
  <si>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</si>
  <si>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</si>
  <si>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</si>
  <si>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</si>
  <si>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</si>
  <si>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</si>
  <si>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</si>
  <si>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</si>
  <si>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</si>
  <si>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</si>
  <si>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</si>
  <si>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</si>
  <si>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</si>
  <si>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</si>
  <si>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</si>
  <si>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</si>
  <si>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</si>
  <si>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</si>
  <si>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</si>
  <si>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</si>
  <si>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</si>
  <si>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</si>
  <si>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</si>
  <si>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</si>
  <si>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</si>
  <si>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</si>
  <si>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</si>
  <si>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</si>
  <si>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</si>
  <si>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</si>
  <si>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</si>
  <si>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</si>
  <si>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</si>
  <si>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</si>
  <si>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</si>
  <si>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</si>
  <si>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</si>
  <si>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</si>
  <si>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</si>
  <si>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</si>
  <si>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</si>
  <si>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</si>
  <si>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</si>
  <si>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</si>
  <si>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</si>
  <si>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</si>
  <si>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</si>
  <si>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</si>
  <si>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</si>
  <si>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</si>
  <si>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</si>
  <si>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</si>
  <si>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</si>
  <si>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</si>
  <si>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</si>
  <si>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</si>
  <si>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</si>
  <si>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</si>
  <si>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</si>
  <si>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</si>
  <si>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</si>
  <si>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</si>
  <si>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</si>
  <si>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</si>
  <si>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</si>
  <si>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</si>
  <si>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</si>
  <si>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</si>
  <si>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</si>
  <si>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</si>
  <si>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</si>
  <si>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</si>
  <si>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</si>
  <si>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</si>
  <si>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</si>
  <si>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</si>
  <si>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</si>
  <si>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</si>
  <si>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</si>
  <si>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</si>
  <si>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</si>
  <si>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</si>
  <si>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</si>
  <si>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</si>
  <si>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</si>
  <si>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</si>
  <si>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</si>
  <si>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</si>
  <si>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</si>
  <si>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</si>
  <si>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</si>
  <si>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</si>
  <si>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</si>
  <si>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</si>
  <si>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</si>
  <si>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</si>
  <si>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</si>
  <si>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</si>
  <si>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</si>
  <si>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</si>
  <si>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</si>
  <si>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</si>
  <si>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</si>
  <si>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</si>
  <si>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</si>
  <si>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</si>
  <si>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</si>
  <si>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</si>
  <si>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</si>
  <si>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</si>
  <si>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</si>
  <si>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</si>
  <si>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</si>
  <si>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</si>
  <si>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</si>
  <si>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</si>
  <si>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</si>
  <si>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</si>
  <si>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</si>
  <si>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</si>
  <si>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</si>
  <si>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</si>
  <si>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</si>
  <si>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</si>
  <si>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</si>
  <si>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</si>
  <si>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</si>
  <si>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</si>
  <si>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</si>
  <si>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</si>
  <si>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</si>
  <si>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</si>
  <si>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</si>
  <si>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</si>
  <si>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</si>
  <si>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</si>
  <si>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</si>
  <si>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</si>
  <si>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</si>
  <si>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</si>
  <si>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</si>
  <si>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</si>
  <si>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</si>
  <si>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</si>
  <si>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</si>
  <si>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</si>
  <si>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</si>
  <si>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</si>
  <si>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</si>
  <si>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</si>
  <si>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</si>
  <si>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</si>
  <si>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</si>
  <si>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</si>
  <si>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</si>
  <si>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</si>
  <si>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</si>
  <si>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</si>
  <si>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</si>
  <si>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</si>
  <si>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</si>
  <si>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</si>
  <si>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</si>
  <si>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</si>
  <si>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</si>
  <si>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</si>
  <si>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</si>
  <si>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</si>
  <si>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</si>
  <si>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</si>
  <si>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</si>
  <si>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</si>
  <si>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</si>
  <si>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</si>
  <si>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</si>
  <si>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</si>
  <si>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</si>
  <si>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</si>
  <si>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</si>
  <si>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</si>
  <si>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</si>
  <si>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</si>
  <si>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</si>
  <si>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</si>
  <si>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</si>
  <si>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</si>
  <si>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</si>
  <si>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</si>
  <si>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</si>
  <si>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</si>
  <si>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</si>
  <si>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</si>
  <si>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</si>
  <si>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</si>
  <si>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</si>
  <si>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</si>
  <si>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</si>
  <si>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</si>
  <si>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</si>
  <si>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</si>
  <si>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</si>
  <si>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</si>
  <si>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</si>
  <si>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</si>
  <si>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</si>
  <si>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</si>
  <si>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</si>
  <si>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</si>
  <si>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</si>
  <si>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</si>
  <si>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</si>
  <si>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</si>
  <si>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</si>
  <si>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</si>
  <si>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</si>
  <si>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</si>
  <si>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</si>
  <si>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</si>
  <si>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</si>
  <si>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</si>
  <si>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</si>
  <si>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</si>
  <si>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</si>
  <si>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</si>
  <si>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</si>
  <si>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</si>
  <si>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</si>
  <si>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</si>
  <si>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</si>
  <si>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</si>
  <si>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</si>
  <si>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</si>
  <si>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</si>
  <si>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</si>
  <si>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</si>
  <si>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</si>
  <si>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</si>
  <si>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</si>
  <si>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</si>
  <si>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</si>
  <si>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</si>
  <si>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</si>
  <si>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</si>
  <si>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</si>
  <si>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</si>
  <si>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</si>
  <si>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</si>
  <si>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</si>
  <si>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</si>
  <si>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</si>
  <si>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</si>
  <si>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</si>
  <si>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</si>
  <si>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</si>
  <si>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</si>
  <si>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</si>
  <si>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</si>
  <si>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</si>
  <si>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</si>
  <si>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</si>
  <si>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</si>
  <si>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</si>
  <si>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</si>
  <si>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</si>
  <si>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</si>
  <si>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</si>
  <si>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</si>
  <si>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</si>
  <si>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</si>
  <si>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</si>
  <si>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</si>
  <si>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</si>
  <si>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</si>
  <si>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</si>
  <si>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</si>
  <si>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</si>
  <si>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</si>
  <si>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</si>
  <si>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</si>
  <si>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</si>
  <si>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</si>
  <si>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</si>
  <si>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</si>
  <si>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</si>
  <si>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</si>
  <si>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</si>
  <si>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</si>
  <si>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</si>
  <si>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</si>
  <si>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</si>
  <si>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</si>
  <si>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</si>
  <si>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</si>
  <si>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</si>
  <si>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</si>
  <si>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</si>
  <si>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</si>
  <si>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</si>
  <si>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</si>
  <si>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</si>
  <si>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</si>
  <si>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</si>
  <si>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</si>
  <si>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</si>
  <si>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</si>
  <si>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</si>
  <si>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</si>
  <si>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</si>
  <si>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</si>
  <si>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</si>
  <si>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</si>
  <si>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</si>
  <si>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</si>
  <si>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</si>
  <si>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</si>
  <si>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</si>
  <si>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</si>
  <si>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</si>
  <si>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</si>
  <si>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</si>
  <si>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</si>
  <si>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</si>
  <si>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</si>
  <si>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</si>
  <si>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</si>
  <si>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</si>
  <si>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</si>
  <si>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</si>
  <si>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</si>
  <si>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</si>
  <si>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</si>
  <si>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</si>
  <si>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</si>
  <si>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</si>
  <si>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</si>
  <si>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</si>
  <si>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</si>
  <si>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</si>
  <si>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</si>
  <si>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</si>
  <si>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</si>
  <si>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</si>
  <si>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</si>
  <si>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</si>
  <si>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</si>
  <si>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</si>
  <si>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</si>
  <si>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</si>
  <si>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</si>
  <si>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</si>
  <si>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</si>
  <si>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</si>
  <si>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</si>
  <si>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</si>
  <si>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</si>
  <si>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</si>
  <si>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</si>
  <si>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</si>
  <si>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</si>
  <si>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</si>
  <si>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</si>
  <si>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</si>
  <si>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</si>
  <si>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</si>
  <si>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</si>
  <si>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</si>
  <si>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</si>
  <si>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</si>
  <si>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</si>
  <si>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</si>
  <si>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</si>
  <si>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</si>
  <si>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</si>
  <si>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</si>
  <si>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</si>
  <si>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</si>
  <si>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</si>
  <si>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</si>
  <si>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</si>
  <si>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</si>
  <si>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</si>
  <si>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</si>
  <si>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</si>
  <si>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</si>
  <si>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</si>
  <si>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</si>
  <si>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</si>
  <si>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</si>
  <si>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</si>
  <si>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</si>
  <si>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</si>
  <si>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</si>
  <si>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</si>
  <si>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</si>
  <si>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</si>
  <si>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</si>
  <si>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</si>
  <si>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</si>
  <si>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</si>
  <si>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</si>
  <si>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</si>
  <si>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</si>
  <si>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</si>
  <si>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</si>
  <si>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</si>
  <si>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</si>
  <si>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</si>
  <si>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</si>
  <si>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</si>
  <si>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</si>
  <si>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</si>
  <si>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</si>
  <si>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</si>
  <si>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</si>
  <si>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</si>
  <si>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</si>
  <si>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</si>
  <si>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</si>
  <si>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</si>
  <si>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</si>
  <si>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</si>
  <si>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</si>
  <si>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</si>
  <si>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</si>
  <si>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</si>
  <si>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</si>
  <si>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</si>
  <si>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</si>
  <si>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</si>
  <si>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</si>
  <si>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</si>
  <si>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</si>
  <si>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</si>
  <si>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</si>
  <si>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</si>
  <si>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</si>
  <si>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</si>
  <si>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</si>
  <si>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</si>
  <si>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</si>
  <si>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</si>
  <si>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</si>
  <si>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</si>
  <si>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</si>
  <si>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</si>
  <si>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</si>
  <si>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</si>
  <si>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</si>
  <si>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</si>
  <si>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</si>
  <si>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</si>
  <si>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</si>
  <si>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</si>
  <si>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</si>
  <si>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</si>
  <si>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</si>
  <si>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</si>
  <si>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</si>
  <si>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</si>
  <si>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</si>
  <si>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</si>
  <si>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</si>
  <si>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</si>
  <si>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</si>
  <si>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</si>
  <si>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</si>
  <si>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</si>
  <si>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</si>
  <si>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</si>
  <si>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</si>
  <si>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</si>
  <si>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</si>
  <si>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</si>
  <si>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</si>
  <si>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</si>
  <si>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</si>
  <si>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</si>
  <si>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</si>
  <si>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</si>
  <si>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</si>
  <si>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</si>
  <si>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</si>
  <si>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</si>
  <si>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</si>
  <si>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</si>
  <si>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</si>
  <si>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</si>
  <si>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</si>
  <si>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</si>
  <si>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</si>
  <si>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</si>
  <si>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</si>
  <si>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</si>
  <si>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</si>
  <si>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</si>
  <si>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</si>
  <si>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</si>
  <si>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</si>
  <si>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</si>
  <si>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</si>
  <si>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</si>
  <si>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</si>
  <si>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</si>
  <si>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</si>
  <si>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</si>
  <si>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</si>
  <si>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</si>
  <si>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</si>
  <si>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</si>
  <si>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</si>
  <si>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</si>
  <si>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</si>
  <si>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</si>
  <si>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</si>
  <si>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</si>
  <si>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</si>
  <si>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</si>
  <si>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</si>
  <si>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</si>
  <si>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</si>
  <si>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</si>
  <si>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</si>
  <si>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</si>
  <si>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</si>
  <si>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</si>
  <si>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</si>
  <si>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</si>
  <si>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</si>
  <si>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</si>
  <si>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</si>
  <si>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</si>
  <si>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</si>
  <si>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</si>
  <si>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</si>
  <si>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</si>
  <si>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</si>
  <si>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</si>
  <si>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</si>
  <si>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</si>
  <si>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</si>
  <si>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</si>
  <si>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</si>
  <si>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</si>
  <si>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</si>
  <si>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</si>
  <si>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</si>
  <si>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</si>
  <si>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</si>
  <si>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</si>
  <si>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</si>
  <si>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</si>
  <si>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</si>
  <si>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</si>
  <si>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</si>
  <si>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</si>
  <si>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</si>
  <si>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</si>
  <si>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</si>
  <si>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</si>
  <si>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</si>
  <si>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</si>
  <si>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</si>
  <si>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</si>
  <si>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</si>
  <si>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</si>
  <si>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</si>
  <si>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</si>
  <si>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</si>
  <si>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</si>
  <si>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</si>
  <si>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</si>
  <si>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</si>
  <si>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</si>
  <si>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</si>
  <si>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</si>
  <si>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</si>
  <si>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</si>
  <si>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</si>
  <si>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</si>
  <si>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</si>
  <si>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</si>
  <si>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</si>
  <si>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</si>
  <si>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</si>
  <si>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</si>
  <si>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</si>
  <si>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</si>
  <si>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</si>
  <si>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</si>
  <si>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</si>
  <si>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</si>
  <si>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</si>
  <si>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</si>
  <si>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</si>
  <si>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</si>
  <si>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</si>
  <si>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</si>
  <si>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</si>
  <si>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</si>
  <si>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</si>
  <si>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</si>
  <si>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</si>
  <si>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</si>
  <si>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</si>
  <si>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</si>
  <si>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</si>
  <si>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</si>
  <si>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</si>
  <si>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</si>
  <si>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</si>
  <si>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</si>
  <si>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</si>
  <si>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</si>
  <si>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</si>
  <si>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</si>
  <si>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</si>
  <si>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</si>
  <si>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</si>
  <si>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</si>
  <si>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</si>
  <si>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</si>
  <si>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</si>
  <si>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</si>
  <si>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</si>
  <si>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</si>
  <si>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</si>
  <si>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</si>
  <si>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</si>
  <si>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</si>
  <si>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</si>
  <si>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</si>
  <si>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</si>
  <si>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</si>
  <si>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</si>
  <si>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</si>
  <si>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</si>
  <si>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</si>
  <si>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</si>
  <si>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</si>
  <si>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</si>
  <si>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</si>
  <si>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</si>
  <si>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</si>
  <si>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</si>
  <si>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</si>
  <si>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</si>
  <si>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</si>
  <si>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</si>
  <si>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</si>
  <si>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</si>
  <si>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</si>
  <si>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</si>
  <si>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</si>
  <si>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</si>
  <si>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</si>
  <si>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</si>
  <si>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</si>
  <si>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</si>
  <si>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</si>
  <si>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</si>
  <si>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</si>
  <si>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</si>
  <si>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</si>
  <si>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</si>
  <si>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</si>
  <si>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</si>
  <si>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</si>
  <si>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</si>
  <si>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</si>
  <si>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</si>
  <si>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</si>
  <si>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</si>
  <si>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</si>
  <si>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</si>
  <si>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</si>
  <si>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</si>
  <si>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</si>
  <si>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</si>
  <si>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</si>
  <si>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</si>
  <si>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</si>
  <si>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</si>
  <si>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</si>
  <si>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</si>
  <si>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</si>
  <si>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</si>
  <si>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</si>
  <si>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</si>
  <si>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</si>
  <si>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</si>
  <si>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</si>
  <si>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</si>
  <si>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</si>
  <si>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</si>
  <si>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</si>
  <si>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</si>
  <si>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</si>
  <si>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</si>
  <si>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</si>
  <si>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</si>
  <si>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</si>
  <si>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</si>
  <si>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</si>
  <si>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</si>
  <si>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</si>
  <si>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</si>
  <si>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</si>
  <si>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</si>
  <si>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</si>
  <si>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</si>
  <si>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</si>
  <si>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</si>
  <si>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</si>
  <si>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</si>
  <si>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</si>
  <si>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</si>
  <si>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</si>
  <si>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</si>
  <si>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</si>
  <si>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</si>
  <si>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</si>
  <si>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</si>
  <si>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</si>
  <si>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</si>
  <si>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</si>
  <si>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</si>
  <si>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</si>
  <si>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</si>
  <si>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</si>
  <si>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</si>
  <si>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</si>
  <si>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</si>
  <si>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</si>
  <si>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</si>
  <si>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</si>
  <si>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</si>
  <si>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</si>
  <si>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</si>
  <si>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</si>
  <si>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</si>
  <si>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</si>
  <si>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</si>
  <si>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</si>
  <si>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</si>
  <si>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</si>
  <si>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</si>
  <si>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</si>
  <si>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</si>
  <si>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</si>
  <si>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</si>
  <si>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</si>
  <si>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</si>
  <si>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</si>
  <si>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</si>
  <si>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</si>
  <si>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</si>
  <si>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</si>
  <si>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</si>
  <si>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</si>
  <si>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</si>
  <si>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</si>
  <si>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</si>
  <si>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</si>
  <si>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</si>
  <si>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</si>
  <si>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</si>
  <si>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</si>
  <si>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</si>
  <si>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</si>
  <si>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</si>
  <si>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</si>
  <si>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</si>
  <si>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</si>
  <si>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</si>
  <si>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</si>
  <si>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</si>
  <si>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</si>
  <si>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</si>
  <si>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</si>
  <si>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</si>
  <si>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</si>
  <si>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</si>
  <si>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</si>
  <si>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</si>
  <si>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</si>
  <si>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</si>
  <si>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</si>
  <si>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</si>
  <si>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</si>
  <si>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</si>
  <si>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</si>
  <si>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</si>
  <si>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</si>
  <si>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</si>
  <si>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</si>
  <si>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</si>
  <si>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</si>
  <si>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</si>
  <si>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</si>
  <si>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</si>
  <si>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</si>
  <si>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</si>
  <si>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</si>
  <si>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</si>
  <si>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</si>
  <si>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</si>
  <si>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</si>
  <si>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</si>
  <si>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</si>
  <si>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</si>
  <si>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</si>
  <si>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</si>
  <si>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</si>
  <si>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</si>
  <si>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</si>
  <si>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</si>
  <si>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</si>
  <si>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</si>
  <si>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</si>
  <si>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</si>
  <si>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</si>
  <si>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</si>
  <si>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</si>
  <si>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</si>
  <si>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</si>
  <si>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</si>
  <si>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</si>
  <si>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</si>
  <si>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</si>
  <si>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</si>
  <si>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</si>
  <si>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</si>
  <si>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</si>
  <si>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</si>
  <si>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</si>
  <si>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</si>
  <si>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</si>
  <si>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</si>
  <si>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</si>
  <si>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</si>
  <si>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</si>
  <si>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</si>
  <si>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</si>
  <si>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</si>
  <si>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</si>
  <si>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</si>
  <si>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</si>
  <si>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</si>
  <si>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</si>
  <si>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</si>
  <si>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</si>
  <si>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</si>
  <si>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</si>
  <si>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</si>
  <si>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</si>
  <si>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</si>
  <si>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</si>
  <si>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</si>
  <si>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</si>
  <si>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</si>
  <si>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</si>
  <si>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</si>
  <si>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</si>
  <si>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</si>
  <si>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</si>
  <si>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</si>
  <si>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</si>
  <si>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</si>
  <si>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</si>
  <si>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</si>
  <si>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</si>
  <si>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</si>
  <si>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</si>
  <si>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</si>
  <si>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</si>
  <si>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</si>
  <si>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</si>
  <si>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</si>
  <si>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</si>
  <si>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</si>
  <si>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</si>
  <si>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</si>
  <si>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</si>
  <si>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</si>
  <si>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</si>
  <si>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</si>
  <si>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</si>
  <si>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</si>
  <si>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</si>
  <si>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</si>
  <si>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</si>
  <si>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</si>
  <si>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</si>
  <si>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</si>
  <si>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</si>
  <si>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</si>
  <si>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</si>
  <si>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</si>
  <si>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</si>
  <si>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</si>
  <si>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</si>
  <si>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</si>
  <si>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</si>
  <si>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</si>
  <si>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</si>
  <si>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</si>
  <si>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</si>
  <si>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</si>
  <si>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</si>
  <si>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</si>
  <si>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</si>
  <si>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</si>
  <si>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</si>
  <si>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</si>
  <si>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</si>
  <si>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</si>
  <si>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</si>
  <si>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</si>
  <si>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</si>
  <si>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</si>
  <si>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</si>
  <si>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</si>
  <si>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</si>
  <si>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</si>
  <si>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</si>
  <si>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</si>
  <si>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</si>
  <si>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</si>
  <si>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</si>
  <si>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</si>
  <si>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</si>
  <si>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</si>
  <si>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</si>
  <si>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</si>
  <si>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</si>
  <si>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</si>
  <si>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</si>
  <si>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</si>
  <si>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</si>
  <si>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</si>
  <si>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</si>
  <si>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</si>
  <si>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</si>
  <si>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</si>
  <si>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</si>
  <si>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</si>
  <si>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</si>
  <si>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</si>
  <si>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</si>
  <si>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</si>
  <si>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</si>
  <si>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</si>
  <si>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</si>
  <si>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</si>
  <si>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</si>
  <si>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</si>
  <si>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</si>
  <si>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</si>
  <si>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</si>
  <si>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</si>
  <si>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</si>
  <si>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</si>
  <si>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</si>
  <si>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</si>
  <si>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</si>
  <si>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</si>
  <si>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</si>
  <si>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</si>
  <si>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</si>
  <si>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</si>
  <si>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</si>
  <si>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</si>
  <si>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</si>
  <si>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</si>
  <si>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</si>
  <si>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</si>
  <si>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</si>
  <si>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</si>
  <si>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</si>
  <si>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</si>
  <si>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</si>
  <si>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</si>
  <si>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</si>
  <si>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</si>
  <si>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</si>
  <si>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</si>
  <si>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</si>
  <si>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</si>
  <si>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</si>
  <si>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</si>
  <si>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</si>
  <si>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</si>
  <si>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</si>
  <si>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</si>
  <si>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</si>
  <si>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</si>
  <si>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</si>
  <si>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</si>
  <si>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</si>
  <si>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</si>
  <si>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</si>
  <si>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</si>
  <si>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</si>
  <si>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</si>
  <si>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</si>
  <si>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</si>
  <si>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</si>
  <si>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</si>
  <si>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</si>
  <si>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</si>
  <si>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</si>
  <si>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</si>
  <si>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</si>
  <si>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</si>
  <si>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</si>
  <si>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</si>
  <si>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</si>
  <si>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</si>
  <si>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</si>
  <si>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</si>
  <si>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</si>
  <si>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</si>
  <si>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</si>
  <si>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</si>
  <si>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</si>
  <si>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</si>
  <si>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</si>
  <si>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</si>
  <si>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</si>
  <si>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</si>
  <si>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</si>
  <si>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</si>
  <si>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</si>
  <si>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</si>
  <si>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</si>
  <si>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</si>
  <si>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</si>
  <si>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</si>
  <si>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</si>
  <si>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</si>
  <si>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</si>
  <si>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</si>
  <si>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</si>
  <si>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</si>
  <si>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</si>
  <si>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</si>
  <si>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</si>
  <si>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</si>
  <si>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</si>
  <si>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</si>
  <si>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</si>
  <si>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</si>
  <si>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</si>
  <si>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</si>
  <si>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</si>
  <si>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</si>
  <si>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</si>
  <si>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</si>
  <si>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</si>
  <si>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</si>
  <si>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</si>
  <si>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</si>
  <si>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</si>
  <si>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</si>
  <si>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</si>
  <si>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</si>
  <si>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</si>
  <si>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</si>
  <si>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</si>
  <si>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</si>
  <si>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</si>
  <si>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</si>
  <si>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</si>
  <si>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</si>
  <si>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</si>
  <si>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</si>
  <si>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</si>
  <si>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</si>
  <si>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</si>
  <si>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</si>
  <si>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</si>
  <si>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</si>
  <si>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</si>
  <si>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</si>
  <si>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</si>
  <si>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</si>
  <si>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</si>
  <si>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</si>
  <si>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</si>
  <si>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</si>
  <si>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</si>
  <si>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</si>
  <si>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</si>
  <si>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</si>
  <si>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</si>
  <si>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</si>
  <si>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</si>
  <si>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</si>
  <si>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</si>
  <si>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</si>
  <si>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</si>
  <si>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</si>
  <si>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</si>
  <si>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</si>
  <si>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</si>
  <si>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</si>
  <si>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</si>
  <si>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</si>
  <si>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</si>
  <si>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</si>
  <si>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</si>
  <si>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</si>
  <si>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</si>
  <si>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</si>
  <si>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</si>
  <si>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</si>
  <si>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</si>
  <si>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</si>
  <si>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</si>
  <si>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</si>
  <si>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</si>
  <si>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</si>
  <si>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</si>
  <si>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</si>
  <si>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</si>
  <si>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</si>
  <si>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</si>
  <si>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</si>
  <si>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</si>
  <si>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</si>
  <si>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</si>
  <si>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</si>
  <si>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</si>
  <si>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</si>
  <si>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</si>
  <si>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</si>
  <si>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</si>
  <si>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</si>
  <si>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</si>
  <si>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</si>
  <si>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</si>
  <si>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</si>
  <si>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</si>
  <si>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</si>
  <si>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</si>
  <si>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</si>
  <si>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</si>
  <si>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</si>
  <si>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</si>
  <si>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</si>
  <si>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</si>
  <si>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</si>
  <si>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</si>
  <si>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</si>
  <si>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</si>
  <si>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</si>
  <si>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</si>
  <si>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</si>
  <si>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</si>
  <si>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</si>
  <si>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</si>
  <si>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</si>
  <si>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</si>
  <si>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</si>
  <si>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</si>
  <si>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</si>
  <si>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</si>
  <si>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</si>
  <si>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</si>
  <si>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</si>
  <si>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</si>
  <si>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</si>
  <si>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</si>
  <si>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</si>
  <si>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</si>
  <si>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</si>
  <si>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</si>
  <si>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</si>
  <si>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</si>
  <si>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</si>
  <si>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</si>
  <si>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</si>
  <si>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</si>
  <si>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</si>
  <si>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</si>
  <si>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</si>
  <si>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</si>
  <si>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</si>
  <si>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</si>
  <si>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</si>
  <si>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</si>
  <si>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</si>
  <si>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</si>
  <si>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</si>
  <si>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</si>
  <si>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</si>
  <si>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</si>
  <si>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</si>
  <si>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</si>
  <si>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</si>
  <si>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</si>
  <si>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</si>
  <si>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</si>
  <si>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</si>
  <si>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</si>
  <si>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</si>
  <si>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</si>
  <si>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</si>
  <si>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</si>
  <si>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</si>
  <si>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</si>
  <si>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</si>
  <si>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</si>
  <si>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</si>
  <si>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</si>
  <si>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</si>
  <si>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</si>
  <si>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</si>
  <si>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</si>
  <si>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</si>
  <si>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</si>
  <si>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</si>
  <si>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</si>
  <si>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</si>
  <si>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</si>
  <si>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</si>
  <si>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</si>
  <si>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</si>
  <si>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</si>
  <si>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</si>
  <si>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</si>
  <si>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</si>
  <si>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</si>
  <si>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</si>
  <si>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</si>
  <si>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</si>
  <si>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</si>
  <si>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</si>
  <si>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</si>
  <si>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</si>
  <si>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</si>
  <si>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</si>
  <si>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</si>
  <si>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</si>
  <si>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</si>
  <si>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</si>
  <si>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</si>
  <si>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</si>
  <si>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</si>
  <si>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</si>
  <si>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</si>
  <si>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</si>
  <si>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</si>
  <si>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</si>
  <si>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</si>
  <si>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</si>
  <si>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</si>
  <si>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</si>
  <si>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</si>
  <si>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</si>
  <si>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</si>
  <si>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</si>
  <si>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</si>
  <si>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</si>
  <si>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</si>
  <si>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</si>
  <si>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</si>
  <si>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</si>
  <si>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</si>
  <si>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</si>
  <si>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</si>
  <si>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</si>
  <si>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</si>
  <si>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</si>
  <si>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</si>
  <si>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</si>
  <si>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</si>
  <si>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</si>
  <si>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</si>
  <si>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</si>
  <si>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</si>
  <si>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</si>
  <si>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</si>
  <si>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</si>
  <si>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</si>
  <si>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</si>
  <si>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</si>
  <si>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</si>
  <si>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</si>
  <si>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</si>
  <si>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</si>
  <si>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</si>
  <si>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</si>
  <si>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</si>
  <si>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</si>
  <si>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</si>
  <si>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</si>
  <si>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</si>
  <si>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</si>
  <si>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</si>
  <si>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</si>
  <si>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</si>
  <si>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</si>
  <si>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</si>
  <si>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</si>
  <si>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</si>
  <si>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</si>
  <si>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</si>
  <si>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</si>
  <si>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</si>
  <si>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</si>
  <si>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</si>
  <si>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</si>
  <si>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</si>
  <si>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</si>
  <si>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</si>
  <si>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</si>
  <si>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</si>
  <si>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</si>
  <si>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</si>
  <si>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</si>
  <si>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</si>
  <si>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</si>
  <si>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</si>
  <si>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</si>
  <si>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</si>
  <si>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</si>
  <si>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</si>
  <si>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</si>
  <si>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</si>
  <si>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</si>
  <si>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</si>
  <si>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</si>
  <si>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</si>
  <si>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</si>
  <si>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</si>
  <si>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</si>
  <si>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</si>
  <si>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</si>
  <si>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</si>
  <si>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</si>
  <si>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</si>
  <si>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</si>
  <si>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</si>
  <si>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</si>
  <si>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</si>
  <si>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</si>
  <si>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</si>
  <si>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</si>
  <si>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</si>
  <si>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</si>
  <si>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</si>
  <si>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</si>
  <si>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</si>
  <si>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</si>
  <si>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</si>
  <si>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</si>
  <si>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</si>
  <si>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</si>
  <si>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</si>
  <si>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</si>
  <si>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</si>
  <si>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</si>
  <si>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</si>
  <si>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</si>
  <si>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</si>
  <si>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</si>
  <si>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</si>
  <si>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</si>
  <si>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</si>
  <si>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</si>
  <si>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</si>
  <si>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</si>
  <si>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</si>
  <si>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</si>
  <si>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</si>
  <si>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</si>
  <si>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</si>
  <si>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</si>
  <si>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</si>
  <si>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</si>
  <si>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</si>
  <si>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</si>
  <si>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</si>
  <si>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</si>
  <si>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</si>
  <si>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</si>
  <si>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</si>
  <si>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</si>
  <si>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</si>
  <si>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</si>
  <si>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</si>
  <si>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</si>
  <si>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</si>
  <si>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</si>
  <si>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</si>
  <si>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</si>
  <si>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</si>
  <si>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</si>
  <si>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</si>
  <si>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</si>
  <si>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</si>
  <si>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</si>
  <si>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</si>
  <si>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</si>
  <si>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</si>
  <si>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</si>
  <si>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</si>
  <si>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</si>
  <si>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</si>
  <si>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</si>
  <si>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</si>
  <si>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</si>
  <si>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</si>
  <si>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</si>
  <si>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</si>
  <si>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</si>
  <si>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</si>
  <si>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</si>
  <si>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</si>
  <si>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</si>
  <si>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</si>
  <si>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</si>
  <si>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</si>
  <si>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</si>
  <si>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</si>
  <si>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</si>
  <si>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</si>
  <si>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</si>
  <si>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</si>
  <si>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</si>
  <si>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</si>
  <si>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</si>
  <si>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</si>
  <si>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</si>
  <si>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</si>
  <si>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</si>
  <si>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</si>
  <si>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</si>
  <si>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</si>
  <si>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</si>
  <si>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</si>
  <si>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</si>
  <si>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</si>
  <si>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</si>
  <si>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</si>
  <si>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</si>
  <si>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</si>
  <si>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</si>
  <si>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</si>
  <si>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</si>
  <si>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</si>
  <si>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</si>
  <si>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</si>
  <si>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</si>
  <si>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</si>
  <si>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</si>
  <si>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</si>
  <si>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</si>
  <si>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</si>
  <si>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</si>
  <si>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</si>
  <si>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</si>
  <si>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</si>
  <si>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</si>
  <si>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</si>
  <si>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</si>
  <si>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</si>
  <si>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</si>
  <si>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</si>
  <si>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</si>
  <si>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</si>
  <si>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</si>
  <si>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</si>
  <si>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</si>
  <si>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</si>
  <si>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</si>
  <si>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</si>
  <si>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</si>
  <si>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</si>
  <si>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</si>
  <si>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</si>
  <si>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</si>
  <si>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</si>
  <si>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</si>
  <si>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</si>
  <si>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</si>
  <si>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</si>
  <si>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</si>
  <si>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</si>
  <si>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</si>
  <si>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</si>
  <si>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</si>
  <si>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</si>
  <si>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</si>
  <si>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</si>
  <si>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</si>
  <si>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</si>
  <si>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</si>
  <si>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</si>
  <si>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</si>
  <si>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</si>
  <si>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</si>
  <si>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</si>
  <si>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</si>
  <si>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</si>
  <si>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</si>
  <si>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</si>
  <si>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</si>
  <si>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</si>
  <si>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</si>
  <si>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</si>
  <si>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</si>
  <si>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</si>
  <si>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</si>
  <si>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</si>
  <si>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</si>
  <si>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</si>
  <si>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</si>
  <si>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</si>
  <si>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</si>
  <si>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</si>
  <si>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</si>
  <si>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</si>
  <si>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</si>
  <si>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</si>
  <si>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</si>
  <si>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</si>
  <si>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</si>
  <si>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</si>
  <si>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</si>
  <si>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</si>
  <si>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</si>
  <si>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</si>
  <si>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</si>
  <si>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</si>
  <si>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</si>
  <si>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</si>
  <si>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</si>
  <si>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</si>
  <si>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</si>
  <si>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</si>
  <si>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</si>
  <si>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</si>
  <si>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</si>
  <si>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</si>
  <si>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</si>
  <si>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</si>
  <si>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</si>
  <si>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</si>
  <si>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</si>
  <si>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</si>
  <si>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</si>
  <si>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</si>
  <si>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</si>
  <si>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</si>
  <si>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</si>
  <si>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</si>
  <si>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</si>
  <si>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</si>
  <si>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</si>
  <si>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</si>
  <si>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</si>
  <si>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</si>
  <si>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</si>
  <si>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</si>
  <si>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</si>
  <si>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</si>
  <si>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</si>
  <si>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</si>
  <si>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</si>
  <si>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</si>
  <si>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</si>
  <si>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</si>
  <si>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</si>
  <si>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</si>
  <si>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</si>
  <si>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</si>
  <si>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</si>
  <si>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</si>
  <si>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</si>
  <si>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</si>
  <si>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</si>
  <si>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</si>
  <si>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</si>
  <si>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</si>
  <si>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</si>
  <si>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</si>
  <si>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</si>
  <si>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</si>
  <si>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</si>
  <si>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</si>
  <si>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</si>
  <si>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</si>
  <si>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</si>
  <si>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</si>
  <si>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</si>
  <si>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</si>
  <si>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</si>
  <si>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</si>
  <si>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</si>
  <si>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</si>
  <si>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</si>
  <si>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</si>
  <si>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</si>
  <si>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</si>
  <si>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</si>
  <si>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</si>
  <si>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</si>
  <si>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</si>
  <si>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</si>
  <si>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</si>
  <si>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</si>
  <si>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</si>
  <si>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</si>
  <si>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</si>
  <si>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</si>
  <si>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</si>
  <si>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</si>
  <si>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</si>
  <si>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</si>
  <si>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</si>
  <si>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</si>
  <si>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</si>
  <si>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</si>
  <si>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</si>
  <si>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</si>
  <si>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</si>
  <si>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</si>
  <si>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</si>
  <si>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</si>
  <si>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</si>
  <si>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</si>
  <si>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</si>
  <si>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</si>
  <si>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</si>
  <si>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</si>
  <si>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</si>
  <si>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</si>
  <si>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</si>
  <si>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</si>
  <si>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</si>
  <si>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</si>
  <si>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</si>
  <si>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</si>
  <si>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</si>
  <si>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</si>
  <si>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</si>
  <si>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</si>
  <si>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</si>
  <si>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</si>
  <si>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</si>
  <si>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</si>
  <si>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</si>
  <si>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</si>
  <si>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</si>
  <si>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</si>
  <si>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</si>
  <si>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</si>
  <si>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</si>
  <si>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</si>
  <si>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</si>
  <si>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</si>
  <si>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</si>
  <si>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</si>
  <si>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</si>
  <si>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</si>
  <si>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</si>
  <si>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</si>
  <si>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</si>
  <si>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</si>
  <si>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</si>
  <si>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</si>
  <si>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</si>
  <si>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</si>
  <si>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</si>
  <si>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</si>
  <si>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</si>
  <si>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</si>
  <si>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</si>
  <si>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</si>
  <si>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</si>
  <si>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</si>
  <si>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</si>
  <si>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</si>
  <si>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</si>
  <si>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</si>
  <si>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</si>
  <si>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</si>
  <si>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</si>
  <si>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</si>
  <si>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</si>
  <si>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</si>
  <si>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</si>
  <si>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</si>
  <si>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</si>
  <si>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</si>
  <si>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</si>
  <si>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</si>
  <si>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</si>
  <si>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</si>
  <si>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</si>
  <si>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</si>
  <si>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</si>
  <si>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</si>
  <si>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</si>
  <si>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</si>
  <si>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</si>
  <si>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</si>
  <si>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</si>
  <si>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</si>
  <si>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</si>
  <si>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</si>
  <si>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</si>
  <si>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</si>
  <si>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</si>
  <si>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</si>
  <si>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</si>
  <si>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</si>
  <si>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</si>
  <si>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</si>
  <si>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</si>
  <si>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</si>
  <si>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</si>
  <si>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</si>
  <si>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</si>
  <si>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</si>
  <si>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</si>
  <si>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</si>
  <si>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</si>
  <si>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</si>
  <si>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</si>
  <si>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</si>
  <si>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</si>
  <si>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</si>
  <si>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</si>
  <si>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</si>
  <si>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</si>
  <si>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</si>
  <si>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</si>
  <si>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</si>
  <si>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</si>
  <si>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</si>
  <si>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</si>
  <si>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</si>
  <si>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</si>
  <si>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</si>
  <si>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</si>
  <si>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</si>
  <si>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</si>
  <si>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</si>
  <si>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</si>
  <si>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</si>
  <si>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</si>
  <si>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</si>
  <si>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</si>
  <si>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</si>
  <si>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</si>
  <si>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</si>
  <si>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</si>
  <si>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</si>
  <si>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</si>
  <si>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</si>
  <si>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</si>
  <si>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</si>
  <si>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</si>
  <si>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</si>
  <si>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</si>
  <si>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</si>
  <si>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</si>
  <si>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</si>
  <si>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</si>
  <si>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</si>
  <si>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</si>
  <si>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</si>
  <si>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</si>
  <si>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</si>
  <si>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</si>
  <si>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</si>
  <si>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</si>
  <si>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</si>
  <si>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</si>
  <si>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</si>
  <si>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</si>
  <si>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</si>
  <si>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</si>
  <si>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</si>
  <si>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</si>
  <si>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</si>
  <si>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</si>
  <si>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</si>
  <si>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</si>
  <si>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</si>
  <si>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</si>
  <si>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</si>
  <si>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</si>
  <si>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</si>
  <si>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</si>
  <si>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</si>
  <si>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</si>
  <si>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</si>
  <si>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</si>
  <si>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</si>
  <si>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</si>
  <si>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</si>
  <si>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</si>
  <si>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</si>
  <si>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</si>
  <si>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</si>
  <si>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</si>
  <si>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</si>
  <si>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</si>
  <si>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</si>
  <si>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</si>
  <si>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</si>
  <si>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</si>
  <si>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</si>
  <si>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</si>
  <si>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</si>
  <si>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</si>
  <si>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</si>
  <si>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</si>
  <si>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</si>
  <si>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</si>
  <si>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</si>
  <si>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</si>
  <si>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</si>
  <si>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</si>
  <si>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</si>
  <si>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</si>
  <si>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</si>
  <si>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</si>
  <si>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</si>
  <si>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</si>
  <si>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</si>
  <si>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</si>
  <si>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</si>
  <si>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</si>
  <si>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</si>
  <si>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</si>
  <si>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</si>
  <si>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</si>
  <si>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</si>
  <si>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</si>
  <si>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</si>
  <si>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</si>
  <si>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</si>
  <si>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</si>
  <si>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</si>
  <si>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</si>
  <si>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</si>
  <si>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</si>
  <si>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</si>
  <si>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</si>
  <si>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</si>
  <si>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</si>
  <si>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</si>
  <si>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</si>
  <si>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</si>
  <si>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</si>
  <si>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</si>
  <si>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</si>
  <si>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</si>
  <si>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</si>
  <si>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</si>
  <si>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</si>
  <si>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</si>
  <si>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</si>
  <si>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</si>
  <si>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</si>
  <si>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</si>
  <si>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Site down again &amp; sceco company disconnected pg as they are connecting main temp cable</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</si>
  <si>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</si>
  <si>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</si>
  <si>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</si>
  <si>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</si>
  <si>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</si>
  <si>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jzma2414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</si>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</sst>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309.25030081018485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45972.198726736111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45972.198726736111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45972.198726736111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45972.198726736111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45972.198726736111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45972.198726736111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45972.198726736111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45972.198726736111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45972.198726736111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45972.198726736111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45972.198726736111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45972.198726736111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45972.198726736111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45972.198726736111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45972.198726736111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45972.198726736111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45972.198726736111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45972.198726736111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45972.198726736111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45972.198726736111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45972.198726736111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45972.198726736111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45972.198726736111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45972.198726736111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45972.198726736111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45972.198726736111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45972.198726736111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45972.198726736111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45972.198726736111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45972.198726736111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45972.198726736111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45972.198726736111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45972.198726736111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45972.198726736111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45972.198726736111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45972.198726736111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45972.198726736111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45972.198726736111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45972.198726736111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45972.198726736111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45972.198726736111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45972.198726736111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45972.198726736111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45972.198726736111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EB2FB5DE-A012-4EEE-8188-8C2D472483FE}"/>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147.19888877314952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0.25577534722106066</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45972.198726736111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45972.198726736111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45972.198726736111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45972.198726736111</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45972.198726736111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45972.198726736111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45972.198726736111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45972.198726736111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45972.198726736111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45972.198726736111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45972.198726736111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45972.198726736111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45972.198726736111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45972.198726736111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45972.198726736111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45972.198726736111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45972.198726736111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45972.198726736111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45972.198726736111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45972.198726736111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45972.198726736111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45972.198726736111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45972.198726736111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45972.198726736111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45972.198726736111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45972.198726736111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45972.198726736111</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45972.198726736111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45972.198726736111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45972.198726736111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45972.198726736111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45972.198726736111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45972.198726736111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45972.198726736111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45972.198726736111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45972.198726736111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45972.198726736111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45972.198726736111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45972.198726736111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45972.198726736111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45972.198726736111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45972.198726736111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45972.198726736111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45972.198726736111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45972.198726736111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45972.198726736111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45972.198726736111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45972.198726736111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45972.198726736111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45972.198726736111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45972.198726736111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45972.198726736111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45972.198726736111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45972.198726736111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45972.198726736111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45972.198726736111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45972.198726736111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45972.198726736111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45972.198726736111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45972.198726736111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45972.198726736111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45972.198726736111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45972.198726736111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45972.198726736111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45972.198726736111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45972.198726736111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45972.198726736111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45972.198726736111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45972.198726736111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45972.198726736111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45972.198726736111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45972.198726736111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45972.198726736111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45972.198726736111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45972.198726736111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45972.198726736111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45972.198726736111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45972.198726736111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45972.198726736111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45972.198726736111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45972.198726736111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45972.198726736111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45972.198726736111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45972.198726736111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45972.198726736111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45972.198726736111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45972.198726736111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45972.198726736111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45972.198726736111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45972.198726736111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45972.198726736111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45972.198726736111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45972.198726736111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45972.198726736111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45972.198726736111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45972.198726736111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45972.198726736111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45972.198726736111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45972.198726736111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45972.198726736111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45972.198726736111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45972.198726736111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45972.198726736111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45972.198726736111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45972.198726736111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45972.198726736111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45972.198726736111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45972.198726736111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45972.198726736111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45972.198726736111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45972.198726736111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45972.198726736111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45972.198726736111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45972.198726736111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45972.198726736111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45972.198726736111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45972.198726736111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45972.198726736111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45972.198726736111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45972.198726736111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45972.198726736111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45972.198726736111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45972.198726736111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45972.198726736111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45972.198726736111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45972.198726736111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45972.198726736111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45972.198726736111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45972.198726736111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45972.198726736111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45972.198726736111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45972.198726736111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45972.198726736111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45972.198726736111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45972.198726736111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45972.198726736111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45972.198726736111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45972.198726736111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45972.198726736111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45972.198726736111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45972.198726736111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45972.198726736111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45972.198726736111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45972.198726736111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45972.198726736111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45972.198726736111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45972.198726736111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45972.198726736111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45972.198726736111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45972.198726736111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45972.198726736111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45972.198726736111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45972.198726736111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45972.198726736111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45972.198726736111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45972.198726736111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45972.198726736111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45972.198726736111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45972.198726736111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45972.198726736111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45972.198726736111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45972.198726736111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45972.198726736111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45972.198726736111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45972.198726736111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45972.198726736111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45972.198726736111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45972.198726736111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45972.198726736111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45972.198726736111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45972.198726736111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45972.198726736111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45972.198726736111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45972.198726736111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45972.198726736111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45972.198726736111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45972.198726736111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45972.198726736111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45972.198726736111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45972.198726736111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45972.198726736111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45972.198726736111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45972.198726736111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45972.198726736111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45972.198726736111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45972.198726736111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45972.198726736111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45972.198726736111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45972.198726736111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45972.198726736111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45972.198726736111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45972.198726736111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45972.198726736111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45972.198726736111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45972.198726736111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45972.198726736111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45972.198726736111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45972.198726736111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45972.198726736111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45972.198726736111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45972.198726736111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45972.198726736111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45972.198726736111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45972.198726736111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45972.198726736111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45972.198726736111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45972.198726736111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45972.198726736111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45972.198726736111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45972.198726736111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45972.198726736111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45972.198726736111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45972.198726736111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45972.198726736111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45972.198726736111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45972.198726736111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45972.198726736111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45972.198726736111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45972.198726736111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45972.198726736111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45972.198726736111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45972.198726736111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45972.198726736111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45972.198726736111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45972.198726736111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45972.198726736111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45972.198726736111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45972.198726736111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45972.198726736111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45972.198726736111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45972.198726736111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45972.198726736111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45972.198726736111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45972.198726736111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45972.198726736111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45972.198726736111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45972.198726736111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45972.198726736111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45972.198726736111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45972.198726736111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45972.198726736111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45972.198726736111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45972.198726736111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45972.198726736111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45972.198726736111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45972.198726736111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45972.198726736111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45972.198726736111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45972.198726736111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45972.198726736111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45972.198726736111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45972.198726736111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45972.198726736111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45972.198726736111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45972.198726736111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45972.198726736111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45972.198726736111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45972.198726736111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45972.198726736111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45972.198726736111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45972.198726736111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45972.198726736111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45972.198726736111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45972.198726736111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45972.198726736111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45972.198726736111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45972.198726736111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45972.198726736111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45972.198726736111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45972.198726736111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45972.198726736111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45972.198726736111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45972.198726736111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45972.198726736111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45972.198726736111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45972.198726736111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45972.198726736111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45972.198726736111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45972.198726736111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45972.198726736111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45972.198726736111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45972.198726736111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45972.198726736111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45972.198726736111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45972.198726736111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45972.198726736111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45972.198726736111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45972.198726736111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45972.198726736111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45972.198726736111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45972.198726736111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45972.198726736111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45972.198726736111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45972.198726736111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45972.198726736111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45972.198726736111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45972.198726736111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45972.198726736111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45972.198726736111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45972.198726736111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45972.198726736111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45972.198726736111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45972.198726736111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45972.198726736111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45972.198726736111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45972.198726736111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45972.198726736111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45972.198726736111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45972.198726736111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45972.198726736111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45972.198726736111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45972.198726736111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45972.198726736111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45972.198726736111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45972.198726736111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45972.198726736111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45972.198726736111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45972.198726736111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45972.198726736111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45972.198726736111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45972.198726736111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45972.198726736111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45972.198726736111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45972.198726736111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45972.198726736111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45972.198726736111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45972.198726736111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45972.198726736111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45972.198726736111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45972.198726736111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45972.198726736111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45972.198726736111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45972.198726736111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45972.198726736111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45972.198726736111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45972.198726736111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45972.198726736111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45972.198726736111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45972.198726736111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45972.198726736111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45972.198726736111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45972.198726736111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45972.198726736111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45972.198726736111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45972.198726736111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45972.198726736111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45972.198726736111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45972.198726736111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45972.198726736111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45972.198726736111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45972.198726736111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45972.198726736111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45972.198726736111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45972.198726736111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45972.198726736111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45972.198726736111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45972.198726736111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45972.198726736111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45972.198726736111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45972.198726736111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45972.198726736111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45972.198726736111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45972.198726736111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45972.198726736111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45972.198726736111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45972.198726736111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45972.198726736111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45972.198726736111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45972.198726736111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45972.198726736111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45972.198726736111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45972.198726736111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45972.198726736111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45972.198726736111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45972.198726736111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45972.198726736111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45972.198726736111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45972.198726736111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45972.198726736111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45972.198726736111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45972.198726736111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45972.198726736111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45972.198726736111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45972.198726736111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45972.198726736111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45972.198726736111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45972.198726736111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45972.198726736111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45972.198726736111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45972.198726736111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45972.198726736111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45972.198726736111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45972.198726736111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45972.198726736111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45972.198726736111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45972.198726736111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45972.198726736111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45972.198726736111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45972.198726736111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45972.198726736111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45972.198726736111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45972.198726736111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45972.198726736111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45972.198726736111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45972.198726736111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45972.198726736111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45972.198726736111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45972.198726736111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45972.198726736111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45972.198726736111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45972.198726736111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45972.198726736111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45972.198726736111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45972.198726736111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45972.198726736111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45972.198726736111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45972.198726736111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45972.198726736111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45972.198726736111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45972.198726736111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45972.198726736111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45972.198726736111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45972.198726736111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45972.198726736111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45972.198726736111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45972.198726736111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45972.198726736111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45972.198726736111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45972.198726736111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45972.198726736111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45972.198726736111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45972.198726736111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45972.198726736111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45972.198726736111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45972.198726736111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45972.198726736111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45972.198726736111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45972.198726736111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45972.198726736111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45972.198726736111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45972.198726736111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45972.198726736111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45972.198726736111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45972.198726736111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45972.198726736111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45972.198726736111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45972.198726736111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45972.198726736111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45972.198726736111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45972.198726736111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45972.198726736111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45972.198726736111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45972.198726736111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45972.198726736111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45972.198726736111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45972.198726736111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45972.198726736111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45972.198726736111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45972.198726736111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45972.198726736111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45972.198726736111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45972.198726736111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45972.198726736111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45972.198726736111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45972.198726736111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45972.198726736111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45972.198726736111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45972.198726736111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45972.198726736111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45972.198726736111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45972.198726736111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45972.198726736111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45972.198726736111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45972.198726736111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45972.198726736111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45972.198726736111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45972.198726736111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45972.198726736111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45972.198726736111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45972.198726736111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45972.198726736111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45972.198726736111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45972.198726736111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45972.198726736111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45972.198726736111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45972.198726736111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45972.198726736111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45972.198726736111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45972.198726736111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45972.198726736111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45972.198726736111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45972.198726736111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45972.198726736111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45972.198726736111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45972.198726736111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45972.198726736111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45972.198726736111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45972.198726736111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45972.198726736111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45972.198726736111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45972.198726736111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45972.198726736111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45972.198726736111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45972.198726736111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45972.198726736111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45972.198726736111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45972.198726736111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45972.198726736111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45972.198726736111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45972.198726736111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45972.198726736111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45972.198726736111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45972.198726736111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45972.198726736111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45972.198726736111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45972.198726736111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45972.198726736111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45972.198726736111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45972.198726736111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45972.198726736111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45972.198726736111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45972.198726736111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45972.198726736111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45972.198726736111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45972.198726736111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45972.198726736111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45972.198726736111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45972.198726736111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45972.198726736111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45972.198726736111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45972.198726736111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45972.198726736111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45972.198726736111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45972.198726736111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45972.198726736111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45972.198726736111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45972.198726736111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45972.198726736111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45972.198726736111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45972.198726736111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45972.198726736111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45972.198726736111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45972.198726736111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45972.198726736111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45972.198726736111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45972.198726736111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45972.198726736111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45972.198726736111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45972.198726736111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45972.198726736111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45972.198726736111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45972.198726736111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45972.198726736111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45972.198726736111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45972.198726736111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45972.198726736111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45972.198726736111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45972.198726736111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45972.198726736111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45972.198726736111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45972.198726736111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45972.198726736111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45972.198726736111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45972.198726736111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45972.198726736111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45972.198726736111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45972.198726736111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45972.198726736111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45972.198726736111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45972.198726736111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45972.198726736111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45972.198726736111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45972.198726736111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45972.198726736111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45972.198726736111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45972.198726736111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45972.198726736111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45972.198726736111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45972.198726736111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45972.198726736111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45972.198726736111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45972.198726736111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45972.198726736111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45972.198726736111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45972.198726736111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45972.198726736111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45972.198726736111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45972.198726736111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45972.198726736111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45972.198726736111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45972.198726736111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45972.198726736111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45972.198726736111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45972.198726736111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45972.198726736111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45972.198726736111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45972.198726736111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45972.198726736111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45972.198726736111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45972.198726736111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45972.198726736111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45972.198726736111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45972.198726736111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45972.198726736111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45972.198726736111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45972.198726736111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45972.198726736111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45972.198726736111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45972.198726736111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45972.198726736111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45972.198726736111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45972.198726736111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45972.198726736111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45972.198726736111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45972.198726736111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45972.198726736111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45972.198726736111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45972.198726736111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45972.198726736111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45972.198726736111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45972.198726736111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45972.198726736111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45972.198726736111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45972.198726736111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45972.198726736111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45972.198726736111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45972.198726736111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45972.198726736111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45972.198726736111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45972.198726736111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45972.198726736111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45972.198726736111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45972.198726736111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45972.198726736111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45972.198726736111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45972.198726736111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45972.198726736111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45972.198726736111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45972.198726736111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45972.198726736111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45972.198726736111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45972.198726736111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45972.198726736111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45972.198726736111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45972.198726736111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45972.198726736111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45972.198726736111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45972.198726736111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45972.198726736111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45972.198726736111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45972.198726736111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45972.198726736111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45972.198726736111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45972.198726736111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45972.198726736111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45972.198726736111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45972.198726736111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45972.198726736111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45972.198726736111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45972.198726736111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45972.198726736111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45972.198726736111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45972.198726736111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45972.198726736111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45972.198726736111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45972.198726736111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45972.198726736111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45972.198726736111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45972.198726736111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45972.198726736111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45972.198726736111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45972.198726736111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45972.198726736111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45972.198726736111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45972.198726736111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45972.198726736111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45972.198726736111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45972.198726736111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45972.198726736111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45972.198726736111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45972.198726736111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45972.198726736111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45972.198726736111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45972.198726736111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45972.198726736111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45972.198726736111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45972.198726736111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45972.198726736111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45972.198726736111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45972.198726736111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45972.198726736111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45972.198726736111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45972.198726736111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45972.198726736111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45972.198726736111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45972.198726736111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45972.198726736111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45972.198726736111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45972.198726736111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45972.198726736111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45972.198726736111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45972.198726736111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45972.198726736111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45972.198726736111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45972.198726736111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45972.198726736111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45972.198726736111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45972.198726736111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45972.198726736111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45972.198726736111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45972.198726736111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45972.198726736111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45972.198726736111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45972.198726736111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45972.198726736111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45972.198726736111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45972.198726736111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45972.198726736111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45972.198726736111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45972.198726736111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45972.198726736111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45972.198726736111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45972.198726736111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45972.198726736111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45972.198726736111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45972.198726736111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45972.198726736111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45972.198726736111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45972.198726736111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45972.198726736111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45972.198726736111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45972.198726736111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45972.198726736111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45972.198726736111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45972.198726736111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45972.198726736111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45972.198726736111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45972.198726736111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45972.198726736111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45972.198726736111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45972.198726736111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45972.198726736111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45972.198726736111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45972.198726736111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45972.198726736111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45972.198726736111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45972.198726736111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45972.198726736111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45972.198726736111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45972.198726736111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45972.198726736111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45972.198726736111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45972.198726736111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45972.198726736111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45972.198726736111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45972.198726736111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45972.198726736111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45972.198726736111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45972.198726736111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45972.198726736111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45972.198726736111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45972.198726736111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45972.198726736111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45972.198726736111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45972.198726736111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45972.198726736111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45972.198726736111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45972.198726736111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45972.198726736111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45972.198726736111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45972.198726736111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45972.198726736111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45972.198726736111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45972.198726736111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45972.198726736111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45972.198726736111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45972.198726736111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45972.198726736111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45972.198726736111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45972.198726736111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45972.198726736111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45972.198726736111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45972.198726736111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45972.198726736111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45972.198726736111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45972.198726736111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45972.198726736111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45972.198726736111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45972.198726736111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45972.198726736111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45972.198726736111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45972.198726736111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45972.198726736111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45972.198726736111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45972.198726736111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45972.198726736111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45972.198726736111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45972.198726736111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45972.198726736111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45972.198726736111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45972.198726736111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45972.198726736111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45972.198726736111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45972.198726736111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45972.198726736111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45972.198726736111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45972.198726736111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45972.198726736111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45972.198726736111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45972.198726736111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45972.198726736111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45972.198726736111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45972.198726736111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45972.198726736111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45972.198726736111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45972.198726736111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45972.198726736111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45972.198726736111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45972.198726736111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45972.198726736111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45972.198726736111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45972.198726736111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45972.198726736111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45972.198726736111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45972.198726736111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45972.198726736111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45972.198726736111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45972.198726736111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45972.198726736111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45972.198726736111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45972.198726736111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45972.198726736111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45972.198726736111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45972.198726736111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45972.198726736111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45972.198726736111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45972.198726736111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45972.198726736111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45972.198726736111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45972.198726736111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45972.198726736111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45972.198726736111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45972.198726736111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45972.198726736111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45972.198726736111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45972.198726736111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45972.198726736111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45972.198726736111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45972.198726736111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45972.198726736111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45972.198726736111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45972.198726736111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45972.198726736111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45972.198726736111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45972.198726736111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45972.198726736111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45972.198726736111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45972.198726736111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45972.198726736111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45972.198726736111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45972.198726736111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45972.198726736111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45972.198726736111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45972.198726736111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45972.198726736111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45972.198726736111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45972.198726736111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45972.198726736111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45972.198726736111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45972.198726736111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45972.198726736111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45972.198726736111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45972.198726736111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45972.198726736111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45972.198726736111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45972.198726736111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45972.198726736111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45972.198726736111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45972.198726736111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45972.198726736111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45972.198726736111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45972.198726736111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45972.198726736111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45972.198726736111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45972.198726736111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45972.198726736111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45972.198726736111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45972.198726736111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45972.198726736111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45972.198726736111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45972.198726736111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45972.198726736111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45972.198726736111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45972.198726736111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45972.198726736111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45972.198726736111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45972.198726736111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45972.198726736111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45972.198726736111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45972.198726736111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45972.198726736111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45972.198726736111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45972.198726736111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45972.198726736111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45972.198726736111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45972.198726736111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45972.198726736111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45972.198726736111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45972.198726736111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45972.198726736111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45972.198726736111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45972.198726736111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45972.198726736111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45972.198726736111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45972.198726736111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45972.198726736111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45972.198726736111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45972.198726736111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45972.198726736111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45972.198726736111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45972.198726736111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45972.198726736111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45972.198726736111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45972.198726736111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45972.198726736111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45972.198726736111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45972.198726736111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45972.198726736111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45972.198726736111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45972.198726736111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45972.198726736111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45972.198726736111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45972.198726736111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45972.198726736111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45972.198726736111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45972.198726736111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45972.198726736111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45972.198726736111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45972.198726736111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45972.198726736111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45972.198726736111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45972.198726736111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45972.198726736111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45972.198726736111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45972.198726736111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45972.198726736111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45972.198726736111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45972.198726736111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45972.198726736111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45972.198726736111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45972.198726736111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45972.198726736111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45972.198726736111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45972.198726736111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45972.198726736111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45972.198726736111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45972.198726736111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45972.198726736111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45972.198726736111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45972.198726736111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45972.198726736111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45972.198726736111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45972.198726736111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45972.198726736111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45972.198726736111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45972.198726736111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45972.198726736111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45972.198726736111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45972.198726736111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45972.198726736111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45972.198726736111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45972.198726736111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45972.198726736111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45972.198726736111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45972.198726736111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45972.198726736111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45972.198726736111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45972.198726736111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45972.198726736111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45972.198726736111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45972.198726736111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45972.198726736111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45972.198726736111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45972.198726736111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45972.198726736111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45972.198726736111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45972.198726736111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45972.198726736111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45972.198726736111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45972.198726736111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45972.198726736111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45972.198726736111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45972.198726736111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45972.198726736111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45972.198726736111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45972.198726736111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45972.198726736111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45972.198726736111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45972.198726736111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45972.198726736111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45972.198726736111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45972.198726736111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45972.198726736111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45972.198726736111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45972.198726736111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45972.198726736111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45972.198726736111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45972.198726736111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45972.198726736111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45972.198726736111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45972.198726736111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45972.198726736111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45972.198726736111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45972.198726736111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45972.198726736111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45972.198726736111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45972.198726736111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45972.198726736111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45972.198726736111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45972.198726736111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45972.198726736111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45972.198726736111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45972.198726736111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45972.198726736111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45972.198726736111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45972.198726736111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45972.198726736111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45972.198726736111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45972.198726736111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45972.198726736111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45972.198726736111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45972.198726736111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45972.198726736111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45972.198726736111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45972.198726736111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45972.198726736111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45972.198726736111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45972.198726736111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45972.198726736111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45972.198726736111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45972.198726736111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45972.198726736111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45972.198726736111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45972.198726736111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45972.198726736111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45972.198726736111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45972.198726736111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45972.198726736111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45972.198726736111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45972.198726736111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45972.198726736111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45972.198726736111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45972.198726736111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45972.198726736111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45972.198726736111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45972.198726736111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45972.198726736111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45972.198726736111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45972.198726736111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45972.198726736111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45972.198726736111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45972.198726736111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45972.198726736111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45972.198726736111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45972.198726736111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45972.198726736111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45972.198726736111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45972.198726736111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45972.198726736111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45972.198726736111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45972.198726736111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45972.198726736111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45972.198726736111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45972.198726736111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45972.198726736111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268.71800914351479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6.0532291667186655E-2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45972.198726736111</v>
      </c>
      <c r="H4" s="96"/>
      <c r="I4" s="135" t="str">
        <f>IFERROR(VLOOKUP(D4,DB!A:F,6,0),"")</f>
        <v/>
      </c>
      <c r="J4" s="135" t="str">
        <f>IFERROR(VLOOKUP(D4,DB!A:G,7,0),"")</f>
        <v/>
      </c>
      <c r="K4" s="98"/>
      <c r="L4" s="92" t="str">
        <f>IFERROR(VLOOKUP(D4,DB!A:I,9,0),"")</f>
        <v/>
      </c>
    </row>
    <row r="5" spans="1:16" ht="15" customHeight="1">
      <c r="A5" s="135"/>
      <c r="B5" s="135" t="str">
        <f>IFERROR(VLOOKUP(D5,DB!A:K,11,0),"")</f>
        <v/>
      </c>
      <c r="C5" s="94"/>
      <c r="D5" s="92" t="s">
        <v>39112</v>
      </c>
      <c r="E5" s="95"/>
      <c r="F5" s="96"/>
      <c r="G5" s="97">
        <f ca="1">IFERROR(NOW()-F5,"")</f>
        <v>45972.198726736111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45972.198726736111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45972.198726736111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45972.198726736111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45972.198726736111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45972.198726736111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45972.198726736111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45972.198726736111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45972.198726736111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45972.198726736111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45972.198726736111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45972.198726736111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45972.198726736111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45972.198726736111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45972.198726736111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45972.198726736111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45972.198726736111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45972.198726736111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45972.198726736111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45972.198726736111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45972.198726736111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45972.198726736111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45972.198726736111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45972.198726736111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45972.198726736111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45972.198726736111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45972.198726736111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45972.198726736111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45972.198726736111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45972.198726736111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45972.198726736111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45972.198726736111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45972.198726736111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45972.198726736111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45972.198726736111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45972.198726736111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45972.198726736111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45972.198726736111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45972.198726736111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45972.198726736111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45972.198726736111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45972.198726736111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45972.198726736111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45972.198726736111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45972.198726736111</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45972.198726736111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45972.198726736111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45972.198726736111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45972.198726736111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45972.198726736111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45972.198726736111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45972.198726736111</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80.366666550922673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46.009849421294348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9" ca="1" si="1">IFERROR(NOW()-F4,"")</f>
        <v>23.53761562499858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s="106" customFormat="1" ht="30.75">
      <c r="A6" s="124" t="s">
        <v>39121</v>
      </c>
      <c r="B6" s="124" t="str">
        <f>IFERROR(VLOOKUP(D6,DB!A:K,11,0),"")</f>
        <v>R5</v>
      </c>
      <c r="C6" s="124">
        <v>1</v>
      </c>
      <c r="D6" s="124" t="s">
        <v>34677</v>
      </c>
      <c r="E6" s="124" t="s">
        <v>39021</v>
      </c>
      <c r="F6" s="125">
        <v>45972.080833333333</v>
      </c>
      <c r="G6" s="126">
        <f ca="1">IFERROR(NOW()-F6,"")</f>
        <v>0.117893402777554</v>
      </c>
      <c r="H6" s="125">
        <v>45971.92391203704</v>
      </c>
      <c r="I6" s="124" t="str">
        <f>IFERROR(VLOOKUP(D6,DB!A:F,6,0),"")</f>
        <v>SCECO</v>
      </c>
      <c r="J6" s="124" t="str">
        <f>IFERROR(VLOOKUP(D6,DB!A:G,7,0),"")</f>
        <v>Dead</v>
      </c>
      <c r="K6" s="124" t="s">
        <v>39122</v>
      </c>
      <c r="L6" s="124" t="str">
        <f>IFERROR(VLOOKUP(D6,DB!A:I,9,0),"")</f>
        <v>Latis</v>
      </c>
    </row>
    <row r="7" spans="1:13">
      <c r="A7" s="124"/>
      <c r="B7" s="124" t="str">
        <f>IFERROR(VLOOKUP(D7,DB!A:K,11,0),"")</f>
        <v/>
      </c>
      <c r="C7" s="124"/>
      <c r="D7" s="124"/>
      <c r="E7" s="124"/>
      <c r="F7" s="125"/>
      <c r="G7" s="126">
        <f t="shared" ca="1" si="1"/>
        <v>45972.198726736111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45972.198726736111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45972.198726736111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45972.198726736111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45972.198726736111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45972.198726736111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45972.198726736111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45972.198726736111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45972.198726736111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45972.198726736111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45972.198726736111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45972.198726736111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45972.198726736111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45972.198726736111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45972.198726736111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45972.198726736111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45972.198726736111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45972.198726736111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45972.198726736111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45972.198726736111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45972.198726736111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45972.198726736111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45972.198726736111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45972.198726736111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45972.198726736111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45972.198726736111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45972.198726736111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45972.198726736111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45972.198726736111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45972.198726736111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45972.198726736111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45972.198726736111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45972.198726736111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45972.198726736111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45972.198726736111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45972.198726736111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45972.198726736111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45972.198726736111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45972.198726736111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45972.198726736111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45972.198726736111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45972.198726736111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45972.198726736111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45972.198726736111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45972.198726736111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45972.198726736111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45972.198726736111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45972.198726736111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45972.198726736111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45972.198726736111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45972.198726736111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45972.198726736111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45972.198726736111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45972.198726736111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45972.198726736111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45972.198726736111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45972.198726736111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45972.198726736111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45972.198726736111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45972.198726736111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45972.198726736111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45972.198726736111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45972.198726736111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45972.198726736111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45972.198726736111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45972.198726736111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45972.198726736111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45972.198726736111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45972.198726736111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45972.198726736111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45972.198726736111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45972.198726736111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45972.198726736111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45972.198726736111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45972.198726736111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45972.198726736111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45972.198726736111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45972.198726736111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45972.198726736111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45972.198726736111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45972.198726736111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45972.198726736111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45972.198726736111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45972.198726736111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45972.198726736111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45972.198726736111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45972.198726736111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45972.198726736111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45972.198726736111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45972.198726736111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45972.198726736111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45972.198726736111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45972.198726736111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45972.198726736111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45972.198726736111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45972.198726736111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45972.198726736111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45972.198726736111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45972.198726736111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45972.198726736111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45972.198726736111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45972.198726736111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45972.198726736111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45972.198726736111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45972.198726736111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45972.198726736111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45972.198726736111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45972.198726736111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45972.198726736111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45972.198726736111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45972.198726736111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45972.198726736111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45972.198726736111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45972.198726736111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45972.198726736111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45972.198726736111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45972.198726736111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45972.198726736111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45972.198726736111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45972.198726736111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45972.198726736111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45972.198726736111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45972.198726736111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45972.198726736111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45972.198726736111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45972.198726736111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45972.198726736111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45972.198726736111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45972.198726736111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45972.198726736111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45972.198726736111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45972.198726736111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45972.198726736111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45972.198726736111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45972.198726736111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45972.198726736111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45972.198726736111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45972.198726736111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45972.198726736111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45972.198726736111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45972.198726736111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45972.198726736111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45972.198726736111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45972.198726736111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45972.198726736111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45972.198726736111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45972.198726736111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45972.198726736111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45972.198726736111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45972.198726736111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45972.198726736111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45972.198726736111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45972.198726736111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45972.198726736111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45972.198726736111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45972.198726736111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45972.198726736111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45972.198726736111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45972.198726736111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45972.198726736111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45972.198726736111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45972.198726736111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45972.198726736111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45972.198726736111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45972.198726736111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45972.198726736111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45972.198726736111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45972.198726736111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45972.198726736111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45972.198726736111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45972.198726736111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45972.198726736111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45972.198726736111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45972.198726736111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45972.198726736111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45972.198726736111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45972.198726736111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45972.198726736111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45972.198726736111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45972.198726736111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45972.198726736111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45972.198726736111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45972.198726736111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45972.198726736111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45972.198726736111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45972.198726736111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45972.198726736111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45972.198726736111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45972.198726736111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45972.198726736111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45972.198726736111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45972.198726736111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45972.198726736111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45972.198726736111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45972.198726736111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45972.198726736111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45972.198726736111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45972.198726736111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45972.198726736111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45972.198726736111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45972.198726736111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45972.198726736111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45972.198726736111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45972.198726736111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45972.198726736111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45972.198726736111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45972.198726736111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45972.198726736111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45972.198726736111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45972.198726736111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45972.198726736111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45972.198726736111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45972.198726736111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45972.198726736111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45972.198726736111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45972.198726736111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45972.198726736111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45972.198726736111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45972.198726736111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45972.198726736111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45972.198726736111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45972.198726736111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45972.198726736111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45972.198726736111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45972.198726736111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45972.198726736111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45972.198726736111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45972.198726736111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45972.198726736111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45972.198726736111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45972.198726736111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45972.198726736111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45972.198726736111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45972.198726736111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45972.198726736111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45972.198726736111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45972.198726736111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45972.198726736111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45972.198726736111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45972.198726736111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45972.198726736111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45972.198726736111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45972.198726736111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45972.198726736111</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45972.198726736111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45972.198726736111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45972.198726736111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45972.198726736111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45972.198726736111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45972.198726736111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45972.198726736111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45972.198726736111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45972.198726736111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45972.198726736111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45972.198726736111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45972.198726736111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45972.198726736111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45972.198726736111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45972.198726736111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45972.198726736111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45972.198726736111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45972.198726736111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45972.198726736111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45972.198726736111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45972.198726736111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45972.198726736111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45972.198726736111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45972.198726736111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45972.198726736111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45972.198726736111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45972.198726736111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45972.198726736111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45972.198726736111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45972.198726736111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45972.198726736111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45972.198726736111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45972.198726736111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45972.198726736111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45972.198726736111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45972.198726736111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45972.198726736111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45972.198726736111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45972.198726736111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45972.198726736111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45972.198726736111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45972.198726736111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45972.198726736111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45972.198726736111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45972.198726736111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45972.198726736111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45972.198726736111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45972.198726736111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45972.198726736111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45972.198726736111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45972.198726736111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45972.198726736111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45972.198726736111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45972.198726736111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45972.198726736111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45972.198726736111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45972.198726736111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45972.198726736111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45972.198726736111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45972.198726736111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45972.198726736111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45972.198726736111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45972.198726736111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45972.198726736111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45972.198726736111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45972.198726736111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45972.198726736111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45972.198726736111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45972.198726736111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45972.198726736111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45972.198726736111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45972.198726736111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45972.198726736111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45972.198726736111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45972.198726736111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45972.198726736111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45972.198726736111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45972.198726736111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45972.198726736111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45972.198726736111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45972.198726736111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45972.198726736111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45972.198726736111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45972.198726736111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45972.198726736111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45972.198726736111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45972.198726736111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45972.198726736111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45972.198726736111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45972.198726736111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45972.198726736111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45972.198726736111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45972.198726736111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45972.198726736111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45972.198726736111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45972.198726736111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45972.198726736111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45972.198726736111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45972.198726736111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45972.198726736111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45972.198726736111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45972.198726736111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45972.198726736111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45972.198726736111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45972.198726736111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45972.198726736111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45972.198726736111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45972.198726736111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45972.198726736111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45972.198726736111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45972.198726736111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45972.198726736111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45972.198726736111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45972.198726736111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45972.198726736111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45972.198726736111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45972.198726736111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45972.198726736111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45972.198726736111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45972.198726736111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45972.198726736111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45972.198726736111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45972.198726736111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45972.198726736111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45972.198726736111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45972.198726736111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45972.198726736111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45972.198726736111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45972.198726736111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45972.198726736111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45972.198726736111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45972.198726736111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45972.198726736111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45972.198726736111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45972.198726736111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45972.198726736111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45972.198726736111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45972.198726736111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45972.198726736111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45972.198726736111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45972.198726736111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45972.198726736111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45972.198726736111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45972.198726736111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45972.198726736111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45972.198726736111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45972.198726736111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45972.198726736111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45972.198726736111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45972.198726736111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45972.198726736111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45972.198726736111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45972.198726736111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45972.198726736111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45972.198726736111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45972.198726736111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45972.198726736111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45972.198726736111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45972.198726736111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45972.198726736111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45972.198726736111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45972.198726736111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45972.198726736111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45972.198726736111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45972.198726736111</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