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73" documentId="120_S{2AC9BD13-BADA-5192-A53E-5A8FF88502F6}" xr6:coauthVersionLast="47" xr6:coauthVersionMax="47" xr10:uidLastSave="{C6360B24-9943-4BBB-9E78-86D35525224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7" i="5"/>
  <c r="L8" i="5"/>
  <c r="L9" i="5"/>
  <c r="L10" i="5"/>
  <c r="L11" i="5"/>
  <c r="L12" i="5"/>
  <c r="L13" i="5"/>
  <c r="L14" i="5"/>
  <c r="L15" i="5"/>
  <c r="L16" i="5"/>
  <c r="L17" i="5"/>
  <c r="L18" i="5"/>
  <c r="L19" i="5"/>
  <c r="L20" i="5"/>
  <c r="L21" i="5"/>
  <c r="L22" i="5"/>
  <c r="L23" i="5"/>
  <c r="L24" i="5"/>
  <c r="L25" i="5"/>
  <c r="L26" i="5"/>
  <c r="L27" i="5"/>
  <c r="L28" i="5"/>
  <c r="J7" i="5"/>
  <c r="J8" i="5"/>
  <c r="J9" i="5"/>
  <c r="J10" i="5"/>
  <c r="J11" i="5"/>
  <c r="J12" i="5"/>
  <c r="J13" i="5"/>
  <c r="J14" i="5"/>
  <c r="J15" i="5"/>
  <c r="J16" i="5"/>
  <c r="J17" i="5"/>
  <c r="J18" i="5"/>
  <c r="J19" i="5"/>
  <c r="J20" i="5"/>
  <c r="J21" i="5"/>
  <c r="J22" i="5"/>
  <c r="J23" i="5"/>
  <c r="J24" i="5"/>
  <c r="J25" i="5"/>
  <c r="J26" i="5"/>
  <c r="J27" i="5"/>
  <c r="J28" i="5"/>
  <c r="I7" i="5"/>
  <c r="I8" i="5"/>
  <c r="I9" i="5"/>
  <c r="I10" i="5"/>
  <c r="I11" i="5"/>
  <c r="I12" i="5"/>
  <c r="I13" i="5"/>
  <c r="I14" i="5"/>
  <c r="I15" i="5"/>
  <c r="I16" i="5"/>
  <c r="I17" i="5"/>
  <c r="I18" i="5"/>
  <c r="I19" i="5"/>
  <c r="I20" i="5"/>
  <c r="I21" i="5"/>
  <c r="I22" i="5"/>
  <c r="I23" i="5"/>
  <c r="I24" i="5"/>
  <c r="I25" i="5"/>
  <c r="I26" i="5"/>
  <c r="I27" i="5"/>
  <c r="I28" i="5"/>
  <c r="B7" i="5"/>
  <c r="B8" i="5"/>
  <c r="B9" i="5"/>
  <c r="B10" i="5"/>
  <c r="B11" i="5"/>
  <c r="B12" i="5"/>
  <c r="B13" i="5"/>
  <c r="B14" i="5"/>
  <c r="B15" i="5"/>
  <c r="B16" i="5"/>
  <c r="B17" i="5"/>
  <c r="B18" i="5"/>
  <c r="B19" i="5"/>
  <c r="B20" i="5"/>
  <c r="B21" i="5"/>
  <c r="B22" i="5"/>
  <c r="B23" i="5"/>
  <c r="B24" i="5"/>
  <c r="B25" i="5"/>
  <c r="B26" i="5"/>
  <c r="B27" i="5"/>
  <c r="B28" i="5"/>
  <c r="G7" i="5"/>
  <c r="G8" i="5"/>
  <c r="G9" i="5"/>
  <c r="G10" i="5"/>
  <c r="G11" i="5"/>
  <c r="G12" i="5"/>
  <c r="G13" i="5"/>
  <c r="G14" i="5"/>
  <c r="G15" i="5"/>
  <c r="G16" i="5"/>
  <c r="G17" i="5"/>
  <c r="G18" i="5"/>
  <c r="G19" i="5"/>
  <c r="G20" i="5"/>
  <c r="G21" i="5"/>
  <c r="G22" i="5"/>
  <c r="G23" i="5"/>
  <c r="G24" i="5"/>
  <c r="G25" i="5"/>
  <c r="G26" i="5"/>
  <c r="G27" i="5"/>
  <c r="G28"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<sst xmlns="http://schemas.openxmlformats.org/spreadsheetml/2006/main" count="181587" uniqueCount="39208">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</sst>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327.93736840277415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45990.8857943287</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45990.8857943287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45990.8857943287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45990.8857943287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45990.8857943287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45990.8857943287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45990.8857943287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45990.8857943287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45990.8857943287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45990.8857943287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45990.8857943287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45990.8857943287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45990.8857943287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45990.8857943287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45990.8857943287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45990.8857943287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45990.8857943287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45990.8857943287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45990.8857943287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45990.8857943287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45990.8857943287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45990.8857943287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45990.8857943287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45990.8857943287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45990.8857943287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45990.8857943287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45990.8857943287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45990.8857943287</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165.88595636573882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6.4983753472188255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0.13072488425677875</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45990.8857943287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45990.8857943287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45990.8857943287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45990.8857943287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45990.8857943287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45990.8857943287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45990.8857943287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45990.8857943287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45990.8857943287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45990.8857943287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45990.8857943287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45990.8857943287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45990.8857943287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45990.8857943287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45990.8857943287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45990.8857943287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45990.8857943287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45990.8857943287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45990.8857943287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45990.8857943287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45990.8857943287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45990.8857943287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45990.8857943287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45990.8857943287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45990.8857943287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45990.8857943287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45990.8857943287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45990.8857943287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45990.8857943287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45990.8857943287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45990.8857943287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45990.8857943287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45990.8857943287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45990.8857943287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45990.8857943287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45990.8857943287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45990.8857943287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45990.8857943287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45990.8857943287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45990.8857943287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45990.8857943287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45990.8857943287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45990.8857943287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45990.8857943287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45990.8857943287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45990.8857943287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45990.8857943287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45990.8857943287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45990.8857943287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45990.8857943287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45990.8857943287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45990.8857943287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45990.8857943287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45990.8857943287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45990.8857943287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45990.8857943287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45990.8857943287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45990.8857943287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45990.8857943287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45990.8857943287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45990.8857943287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45990.8857943287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45990.8857943287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45990.8857943287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45990.8857943287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45990.8857943287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45990.8857943287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45990.8857943287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45990.8857943287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45990.8857943287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45990.8857943287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4">
        <v>45990.742638888885</v>
      </c>
      <c r="G2" s="157">
        <f ca="1">IFERROR(NOW()-F2,"-")</f>
        <v>0.14315543981501833</v>
      </c>
      <c r="H2" s="158">
        <v>45990.829074074078</v>
      </c>
      <c r="I2" s="82" t="str">
        <f>IFERROR(VLOOKUP(D2,DB!A:F,6,0),"")</f>
        <v>SCECO</v>
      </c>
      <c r="J2" s="58" t="str">
        <f>IFERROR(VLOOKUP(D2,DB!A:G,7,0),"")</f>
        <v>Dead</v>
      </c>
      <c r="K2" s="156" t="s">
        <v>39195</v>
      </c>
      <c r="L2" s="155" t="str">
        <f>IFERROR(VLOOKUP(D2,DB!A:I,9,0),"")</f>
        <v>Latis</v>
      </c>
    </row>
    <row r="3" spans="1:13" ht="15" customHeight="1">
      <c r="A3" s="19"/>
      <c r="B3" s="58" t="str">
        <f>IFERROR(VLOOKUP(D3,DB!A:K,11,0),"")</f>
        <v/>
      </c>
      <c r="C3" s="18"/>
      <c r="D3" s="58"/>
      <c r="E3" s="18"/>
      <c r="F3" s="20"/>
      <c r="G3" s="21">
        <f t="shared" ref="G3:G36" ca="1" si="0">IFERROR(NOW()-F3,"-")</f>
        <v>45990.8857943287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45990.8857943287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45990.8857943287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45990.8857943287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45990.8857943287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45990.8857943287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45990.8857943287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45990.8857943287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45990.8857943287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45990.8857943287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45990.8857943287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45990.8857943287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45990.8857943287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45990.8857943287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45990.8857943287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45990.8857943287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45990.8857943287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45990.8857943287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45990.8857943287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45990.8857943287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45990.8857943287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45990.8857943287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45990.8857943287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45990.8857943287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45990.8857943287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45990.8857943287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45990.8857943287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45990.8857943287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45990.8857943287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45990.8857943287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45990.8857943287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45990.8857943287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45990.8857943287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45990.8857943287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45990.8857943287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45990.8857943287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45990.8857943287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45990.8857943287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45990.8857943287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45990.8857943287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45990.8857943287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45990.8857943287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45990.8857943287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45990.8857943287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45990.8857943287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45990.8857943287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45990.8857943287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45990.8857943287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45990.8857943287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45990.8857943287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45990.8857943287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45990.8857943287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45990.8857943287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45990.8857943287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45990.8857943287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45990.8857943287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45990.8857943287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45990.8857943287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45990.8857943287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45990.8857943287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45990.8857943287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45990.8857943287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45990.8857943287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45990.8857943287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45990.8857943287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45990.8857943287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45990.8857943287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45990.8857943287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45990.8857943287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45990.8857943287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45990.8857943287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45990.8857943287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45990.8857943287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45990.8857943287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45990.8857943287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45990.8857943287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45990.8857943287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45990.8857943287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45990.8857943287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45990.8857943287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45990.8857943287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45990.8857943287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45990.8857943287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45990.8857943287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45990.8857943287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45990.8857943287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45990.8857943287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45990.8857943287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45990.8857943287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45990.8857943287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45990.8857943287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45990.8857943287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45990.8857943287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45990.8857943287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45990.8857943287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45990.8857943287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45990.8857943287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45990.8857943287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45990.8857943287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45990.8857943287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45990.8857943287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45990.8857943287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45990.8857943287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45990.8857943287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45990.8857943287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45990.8857943287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45990.8857943287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45990.8857943287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45990.8857943287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45990.8857943287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45990.8857943287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45990.8857943287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45990.8857943287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45990.8857943287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45990.8857943287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45990.8857943287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45990.8857943287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45990.8857943287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45990.8857943287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45990.8857943287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45990.8857943287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45990.8857943287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45990.8857943287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45990.8857943287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45990.8857943287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45990.8857943287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45990.8857943287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45990.8857943287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45990.8857943287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45990.8857943287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45990.8857943287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45990.8857943287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45990.8857943287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45990.8857943287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45990.8857943287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45990.8857943287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45990.8857943287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45990.8857943287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45990.8857943287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45990.8857943287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45990.8857943287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45990.8857943287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45990.8857943287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45990.8857943287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45990.8857943287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45990.8857943287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45990.8857943287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45990.8857943287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45990.8857943287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45990.8857943287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45990.8857943287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45990.8857943287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45990.8857943287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45990.8857943287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45990.8857943287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45990.8857943287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45990.8857943287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45990.8857943287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45990.8857943287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45990.8857943287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45990.8857943287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45990.8857943287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45990.8857943287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45990.8857943287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45990.8857943287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45990.8857943287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45990.8857943287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45990.8857943287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45990.8857943287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45990.8857943287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45990.8857943287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45990.8857943287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45990.8857943287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45990.8857943287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45990.8857943287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45990.8857943287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45990.8857943287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45990.8857943287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45990.8857943287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45990.8857943287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45990.8857943287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45990.8857943287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45990.8857943287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45990.8857943287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45990.8857943287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45990.8857943287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45990.8857943287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45990.8857943287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45990.8857943287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45990.8857943287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45990.8857943287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45990.8857943287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45990.8857943287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45990.8857943287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45990.8857943287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45990.8857943287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45990.8857943287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45990.8857943287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45990.8857943287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45990.8857943287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45990.8857943287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45990.8857943287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45990.8857943287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45990.8857943287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45990.8857943287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45990.8857943287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45990.8857943287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45990.8857943287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45990.8857943287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45990.8857943287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45990.8857943287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45990.8857943287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45990.8857943287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45990.8857943287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45990.8857943287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45990.8857943287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45990.8857943287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45990.8857943287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45990.8857943287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45990.8857943287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45990.8857943287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45990.8857943287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45990.8857943287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45990.8857943287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45990.8857943287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45990.8857943287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45990.8857943287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45990.8857943287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45990.8857943287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45990.8857943287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45990.8857943287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45990.8857943287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45990.8857943287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45990.8857943287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45990.8857943287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45990.8857943287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45990.8857943287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45990.8857943287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45990.8857943287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45990.8857943287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45990.8857943287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45990.8857943287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45990.8857943287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45990.8857943287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45990.8857943287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45990.8857943287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45990.8857943287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45990.8857943287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45990.8857943287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45990.8857943287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45990.8857943287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45990.8857943287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45990.8857943287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45990.8857943287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45990.8857943287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45990.8857943287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45990.8857943287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45990.8857943287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45990.8857943287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45990.8857943287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45990.8857943287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45990.8857943287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45990.8857943287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45990.8857943287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45990.8857943287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45990.8857943287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45990.8857943287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45990.8857943287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45990.8857943287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45990.8857943287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45990.8857943287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45990.8857943287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45990.8857943287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45990.8857943287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45990.8857943287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45990.8857943287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45990.8857943287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45990.8857943287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45990.8857943287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45990.8857943287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45990.8857943287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45990.8857943287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45990.8857943287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45990.8857943287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45990.8857943287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45990.8857943287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45990.8857943287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45990.8857943287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45990.8857943287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45990.8857943287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45990.8857943287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45990.8857943287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45990.8857943287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45990.8857943287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45990.8857943287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45990.8857943287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45990.8857943287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45990.8857943287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45990.8857943287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45990.8857943287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45990.8857943287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45990.8857943287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45990.8857943287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45990.8857943287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45990.8857943287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45990.8857943287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45990.8857943287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45990.8857943287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45990.8857943287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45990.8857943287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45990.8857943287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45990.8857943287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45990.8857943287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45990.8857943287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45990.8857943287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45990.8857943287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45990.8857943287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45990.8857943287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45990.8857943287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45990.8857943287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45990.8857943287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45990.8857943287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45990.8857943287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45990.8857943287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45990.8857943287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45990.8857943287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45990.8857943287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45990.8857943287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45990.8857943287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45990.8857943287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45990.8857943287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45990.8857943287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45990.8857943287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45990.8857943287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45990.8857943287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45990.8857943287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45990.8857943287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45990.8857943287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45990.8857943287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45990.8857943287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45990.8857943287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45990.8857943287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45990.8857943287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45990.8857943287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45990.8857943287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45990.8857943287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45990.8857943287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45990.8857943287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45990.8857943287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45990.8857943287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45990.8857943287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45990.8857943287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45990.8857943287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45990.8857943287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45990.8857943287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45990.8857943287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45990.8857943287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45990.8857943287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45990.8857943287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45990.8857943287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45990.8857943287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45990.8857943287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45990.8857943287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45990.8857943287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45990.8857943287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45990.8857943287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45990.8857943287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45990.8857943287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45990.8857943287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45990.8857943287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45990.8857943287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45990.8857943287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45990.8857943287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45990.8857943287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45990.8857943287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45990.8857943287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45990.8857943287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45990.8857943287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45990.8857943287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45990.8857943287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45990.8857943287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45990.8857943287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45990.8857943287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45990.8857943287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45990.8857943287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45990.8857943287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45990.8857943287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45990.8857943287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45990.8857943287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45990.8857943287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45990.8857943287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45990.8857943287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45990.8857943287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45990.8857943287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45990.8857943287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45990.8857943287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45990.8857943287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45990.8857943287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45990.8857943287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45990.8857943287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45990.8857943287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45990.8857943287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45990.8857943287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45990.8857943287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45990.8857943287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45990.8857943287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45990.8857943287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45990.8857943287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45990.8857943287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45990.8857943287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45990.8857943287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45990.8857943287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45990.8857943287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45990.8857943287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45990.8857943287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45990.8857943287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45990.8857943287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45990.8857943287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45990.8857943287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45990.8857943287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45990.8857943287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45990.8857943287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45990.8857943287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45990.8857943287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45990.8857943287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45990.8857943287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45990.8857943287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45990.8857943287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45990.8857943287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45990.8857943287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45990.8857943287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45990.8857943287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45990.8857943287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45990.8857943287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45990.8857943287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45990.8857943287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45990.8857943287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45990.8857943287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45990.8857943287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45990.8857943287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45990.8857943287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45990.8857943287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45990.8857943287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45990.8857943287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45990.8857943287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45990.8857943287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45990.8857943287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45990.8857943287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45990.8857943287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45990.8857943287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45990.8857943287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45990.8857943287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45990.8857943287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45990.8857943287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45990.8857943287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45990.8857943287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45990.8857943287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45990.8857943287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45990.8857943287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45990.8857943287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45990.8857943287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45990.8857943287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45990.8857943287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45990.8857943287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45990.8857943287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45990.8857943287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45990.8857943287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45990.8857943287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45990.8857943287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45990.8857943287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45990.8857943287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45990.8857943287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45990.8857943287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45990.8857943287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45990.8857943287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45990.8857943287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45990.8857943287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45990.8857943287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45990.8857943287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45990.8857943287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45990.8857943287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45990.8857943287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45990.8857943287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45990.8857943287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45990.8857943287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45990.8857943287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45990.8857943287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45990.8857943287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45990.8857943287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45990.8857943287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45990.8857943287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45990.8857943287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45990.8857943287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45990.8857943287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45990.8857943287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45990.8857943287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45990.8857943287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45990.8857943287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45990.8857943287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45990.8857943287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45990.8857943287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45990.8857943287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45990.8857943287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45990.8857943287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45990.8857943287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45990.8857943287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45990.8857943287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45990.8857943287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45990.8857943287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45990.8857943287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45990.8857943287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45990.8857943287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45990.8857943287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45990.8857943287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45990.8857943287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45990.8857943287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45990.8857943287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45990.8857943287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45990.8857943287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45990.8857943287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45990.8857943287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45990.8857943287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45990.8857943287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45990.8857943287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45990.8857943287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45990.8857943287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45990.8857943287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45990.8857943287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45990.8857943287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45990.8857943287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45990.8857943287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45990.8857943287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45990.8857943287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45990.8857943287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45990.8857943287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45990.8857943287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45990.8857943287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45990.8857943287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45990.8857943287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45990.8857943287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45990.8857943287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45990.8857943287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45990.8857943287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45990.8857943287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45990.8857943287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45990.8857943287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45990.8857943287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45990.8857943287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45990.8857943287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45990.8857943287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45990.8857943287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45990.8857943287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45990.8857943287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45990.8857943287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45990.8857943287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45990.8857943287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45990.8857943287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45990.8857943287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45990.8857943287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45990.8857943287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45990.8857943287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45990.8857943287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45990.8857943287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45990.8857943287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45990.8857943287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45990.8857943287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45990.8857943287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45990.8857943287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45990.8857943287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45990.8857943287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45990.8857943287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45990.8857943287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45990.8857943287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45990.8857943287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45990.8857943287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45990.8857943287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45990.8857943287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45990.8857943287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45990.8857943287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45990.8857943287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45990.8857943287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45990.8857943287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45990.8857943287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45990.8857943287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45990.8857943287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45990.8857943287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45990.8857943287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45990.8857943287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45990.8857943287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45990.8857943287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45990.8857943287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45990.8857943287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45990.8857943287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45990.8857943287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45990.8857943287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45990.8857943287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45990.8857943287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45990.8857943287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45990.8857943287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45990.8857943287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45990.8857943287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45990.8857943287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45990.8857943287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45990.8857943287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45990.8857943287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45990.8857943287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45990.8857943287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45990.8857943287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45990.8857943287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45990.8857943287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45990.8857943287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45990.8857943287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45990.8857943287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45990.8857943287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45990.8857943287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45990.8857943287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45990.8857943287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45990.8857943287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45990.8857943287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45990.8857943287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45990.8857943287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45990.8857943287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45990.8857943287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45990.8857943287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45990.8857943287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45990.8857943287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45990.8857943287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45990.8857943287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45990.8857943287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45990.8857943287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45990.8857943287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45990.8857943287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45990.8857943287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45990.8857943287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45990.8857943287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45990.8857943287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45990.8857943287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45990.8857943287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45990.8857943287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45990.8857943287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45990.8857943287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45990.8857943287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45990.8857943287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45990.8857943287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45990.8857943287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45990.8857943287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45990.8857943287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45990.8857943287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45990.8857943287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45990.8857943287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45990.8857943287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45990.8857943287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45990.8857943287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45990.8857943287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45990.8857943287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45990.8857943287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45990.8857943287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45990.8857943287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45990.8857943287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45990.8857943287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45990.8857943287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45990.8857943287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45990.8857943287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45990.8857943287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45990.8857943287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45990.8857943287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45990.8857943287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45990.8857943287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45990.8857943287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45990.8857943287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45990.8857943287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45990.8857943287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45990.8857943287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45990.8857943287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45990.8857943287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45990.8857943287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45990.8857943287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45990.8857943287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45990.8857943287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45990.8857943287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45990.8857943287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45990.8857943287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45990.8857943287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45990.8857943287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45990.8857943287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45990.8857943287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45990.8857943287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45990.8857943287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45990.8857943287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45990.8857943287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45990.8857943287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45990.8857943287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45990.8857943287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45990.8857943287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45990.8857943287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45990.8857943287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45990.8857943287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45990.8857943287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45990.8857943287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45990.8857943287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45990.8857943287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45990.8857943287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45990.8857943287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45990.8857943287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45990.8857943287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45990.8857943287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45990.8857943287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45990.8857943287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45990.8857943287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45990.8857943287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45990.8857943287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45990.8857943287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45990.8857943287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45990.8857943287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45990.8857943287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45990.8857943287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45990.8857943287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45990.8857943287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45990.8857943287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45990.8857943287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45990.8857943287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45990.8857943287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45990.8857943287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45990.8857943287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45990.8857943287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45990.8857943287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45990.8857943287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45990.8857943287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45990.8857943287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45990.8857943287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45990.8857943287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45990.8857943287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45990.8857943287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45990.8857943287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45990.8857943287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45990.8857943287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45990.8857943287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45990.8857943287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45990.8857943287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45990.8857943287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45990.8857943287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45990.8857943287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45990.8857943287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45990.8857943287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45990.8857943287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45990.8857943287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45990.8857943287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45990.8857943287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45990.8857943287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45990.8857943287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45990.8857943287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45990.8857943287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45990.8857943287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45990.8857943287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45990.8857943287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45990.8857943287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45990.8857943287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45990.8857943287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45990.8857943287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45990.8857943287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45990.8857943287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45990.8857943287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45990.8857943287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45990.8857943287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45990.8857943287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45990.8857943287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45990.8857943287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45990.8857943287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45990.8857943287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45990.8857943287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45990.8857943287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45990.8857943287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45990.8857943287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45990.8857943287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45990.8857943287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45990.8857943287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45990.8857943287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45990.8857943287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45990.8857943287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45990.8857943287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45990.8857943287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45990.8857943287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45990.8857943287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45990.8857943287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45990.8857943287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45990.8857943287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45990.8857943287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45990.8857943287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45990.8857943287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45990.8857943287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45990.8857943287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45990.8857943287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45990.8857943287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45990.8857943287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45990.8857943287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45990.8857943287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45990.8857943287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45990.8857943287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45990.8857943287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45990.8857943287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45990.8857943287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45990.8857943287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45990.8857943287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45990.8857943287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45990.8857943287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45990.8857943287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45990.8857943287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45990.8857943287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45990.8857943287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45990.8857943287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45990.8857943287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45990.8857943287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45990.8857943287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45990.8857943287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45990.8857943287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45990.8857943287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45990.8857943287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45990.8857943287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45990.8857943287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45990.8857943287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45990.8857943287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45990.8857943287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45990.8857943287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45990.8857943287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45990.8857943287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45990.8857943287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45990.8857943287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45990.8857943287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45990.8857943287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45990.8857943287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45990.8857943287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45990.8857943287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45990.8857943287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45990.8857943287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45990.8857943287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45990.8857943287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45990.8857943287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45990.8857943287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45990.8857943287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45990.8857943287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45990.8857943287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45990.8857943287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45990.8857943287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45990.8857943287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45990.8857943287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45990.8857943287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45990.8857943287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45990.8857943287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45990.8857943287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45990.8857943287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45990.8857943287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45990.8857943287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45990.8857943287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45990.8857943287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45990.8857943287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45990.8857943287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45990.8857943287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45990.8857943287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45990.8857943287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45990.8857943287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45990.8857943287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45990.8857943287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45990.8857943287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45990.8857943287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45990.8857943287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45990.8857943287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45990.8857943287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45990.8857943287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45990.8857943287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45990.8857943287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45990.8857943287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45990.8857943287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45990.8857943287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45990.8857943287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45990.8857943287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45990.8857943287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45990.8857943287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45990.8857943287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45990.8857943287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45990.8857943287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45990.8857943287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45990.8857943287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45990.8857943287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45990.8857943287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45990.8857943287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45990.8857943287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45990.8857943287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45990.8857943287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45990.8857943287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45990.8857943287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45990.8857943287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45990.8857943287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45990.8857943287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45990.8857943287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45990.8857943287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45990.8857943287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45990.8857943287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45990.8857943287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45990.8857943287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45990.8857943287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45990.8857943287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45990.8857943287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45990.8857943287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45990.8857943287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45990.8857943287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45990.8857943287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45990.8857943287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45990.8857943287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45990.8857943287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45990.8857943287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45990.8857943287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45990.8857943287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45990.8857943287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45990.8857943287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45990.8857943287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45990.8857943287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45990.8857943287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45990.8857943287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45990.8857943287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45990.8857943287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45990.8857943287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45990.8857943287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45990.8857943287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45990.8857943287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45990.8857943287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45990.8857943287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45990.8857943287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45990.8857943287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45990.8857943287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45990.8857943287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45990.8857943287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45990.8857943287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45990.8857943287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45990.8857943287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45990.8857943287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45990.8857943287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45990.8857943287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45990.8857943287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45990.8857943287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45990.8857943287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45990.8857943287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45990.8857943287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45990.8857943287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45990.8857943287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45990.8857943287</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287.40507673610409</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45990.8857943287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45990.8857943287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45990.8857943287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45990.8857943287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45990.8857943287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45990.8857943287</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45990.8857943287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45990.8857943287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45990.8857943287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45990.8857943287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45990.8857943287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45990.8857943287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45990.8857943287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45990.8857943287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45990.8857943287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45990.8857943287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45990.8857943287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45990.8857943287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45990.8857943287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45990.8857943287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45990.8857943287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45990.8857943287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45990.8857943287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45990.8857943287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45990.8857943287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45990.8857943287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45990.8857943287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45990.8857943287</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9"/>
      <c r="E31" s="91"/>
      <c r="F31" s="92"/>
      <c r="G31" s="93">
        <f t="shared" ca="1" si="0"/>
        <v>45990.8857943287</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45990.8857943287</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45990.8857943287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45990.8857943287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45990.8857943287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45990.8857943287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45990.8857943287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45990.8857943287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45990.8857943287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45990.8857943287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45990.8857943287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45990.8857943287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45990.8857943287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45990.8857943287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45990.8857943287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45990.8857943287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45990.8857943287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45990.8857943287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45990.8857943287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45990.8857943287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45990.8857943287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45990.8857943287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45990.8857943287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45990.8857943287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45990.8857943287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45990.8857943287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45990.8857943287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45990.8857943287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45990.8857943287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45990.8857943287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45990.8857943287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45990.8857943287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45990.8857943287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45990.8857943287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45990.8857943287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45990.8857943287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45990.8857943287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45990.8857943287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45990.8857943287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45990.8857943287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45990.8857943287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45990.8857943287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45990.8857943287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45990.8857943287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45990.8857943287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45990.8857943287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45990.8857943287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45990.8857943287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45990.8857943287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45990.8857943287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45990.8857943287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45990.8857943287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45990.8857943287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45990.8857943287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45990.8857943287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45990.8857943287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45990.8857943287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45990.8857943287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45990.8857943287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45990.8857943287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45990.8857943287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45990.8857943287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45990.8857943287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45990.8857943287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45990.8857943287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45990.8857943287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45990.8857943287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45990.8857943287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45990.8857943287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45990.8857943287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45990.8857943287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45990.8857943287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45990.8857943287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45990.8857943287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45990.8857943287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45990.8857943287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45990.8857943287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45990.8857943287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45990.8857943287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45990.8857943287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45990.8857943287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45990.8857943287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45990.8857943287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45990.8857943287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45990.8857943287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45990.8857943287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45990.8857943287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45990.8857943287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45990.8857943287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45990.8857943287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45990.8857943287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45990.8857943287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45990.8857943287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45990.8857943287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45990.8857943287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45990.8857943287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45990.8857943287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45990.8857943287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45990.8857943287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45990.8857943287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45990.8857943287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45990.8857943287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45990.8857943287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45990.8857943287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45990.8857943287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45990.8857943287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45990.8857943287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45990.8857943287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45990.8857943287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45990.8857943287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45990.8857943287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45990.8857943287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45990.8857943287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45990.8857943287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45990.8857943287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45990.8857943287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45990.8857943287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45990.8857943287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45990.8857943287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45990.8857943287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45990.8857943287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45990.8857943287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45990.8857943287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45990.8857943287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45990.8857943287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45990.8857943287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45990.8857943287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45990.8857943287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45990.8857943287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45990.8857943287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45990.8857943287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45990.8857943287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45990.8857943287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45990.8857943287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45990.8857943287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45990.8857943287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45990.8857943287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45990.8857943287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45990.8857943287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45990.8857943287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45990.8857943287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45990.8857943287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45990.8857943287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45990.8857943287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45990.8857943287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45990.8857943287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45990.8857943287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45990.8857943287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45990.8857943287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45990.8857943287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45990.8857943287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45990.8857943287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45990.8857943287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45990.8857943287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45990.8857943287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45990.8857943287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45990.8857943287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45990.8857943287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45990.8857943287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45990.8857943287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45990.8857943287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45990.8857943287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45990.8857943287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45990.8857943287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45990.8857943287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45990.8857943287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45990.8857943287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45990.8857943287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45990.8857943287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45990.8857943287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45990.8857943287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45990.8857943287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45990.8857943287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45990.8857943287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45990.8857943287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45990.8857943287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45990.8857943287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45990.8857943287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45990.8857943287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45990.8857943287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45990.8857943287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45990.8857943287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45990.8857943287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45990.8857943287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45990.8857943287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45990.8857943287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45990.8857943287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45990.8857943287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45990.8857943287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45990.8857943287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45990.8857943287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45990.8857943287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45990.8857943287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45990.8857943287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45990.8857943287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45990.8857943287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45990.8857943287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45990.8857943287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45990.8857943287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45990.8857943287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45990.8857943287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45990.8857943287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45990.8857943287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45990.8857943287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45990.8857943287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45990.8857943287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45990.8857943287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45990.8857943287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45990.8857943287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45990.8857943287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45990.8857943287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45990.8857943287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45990.8857943287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45990.8857943287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45990.8857943287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45990.8857943287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45990.8857943287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45990.8857943287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45990.8857943287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45990.8857943287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45990.8857943287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45990.8857943287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45990.8857943287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45990.8857943287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45990.8857943287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45990.8857943287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45990.8857943287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45990.8857943287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45990.8857943287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45990.8857943287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45990.8857943287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45990.8857943287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45990.8857943287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45990.8857943287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45990.8857943287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45990.8857943287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45990.8857943287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45990.8857943287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45990.8857943287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45990.8857943287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45990.8857943287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45990.8857943287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45990.8857943287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45990.8857943287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45990.8857943287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45990.8857943287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45990.8857943287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45990.8857943287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45990.8857943287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45990.8857943287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45990.8857943287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45990.8857943287</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D15" sqref="D15"/>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99.053734143511974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64.696917013883649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42.224683217587881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9.5124957175867166</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0.93388460647838656</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45990.8857943287</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45990.8857943287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45990.8857943287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45990.8857943287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45990.8857943287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45990.8857943287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45990.8857943287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45990.8857943287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45990.8857943287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45990.8857943287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45990.8857943287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45990.8857943287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45990.8857943287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45990.8857943287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45990.8857943287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45990.8857943287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45990.8857943287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45990.8857943287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45990.8857943287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45990.8857943287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45990.8857943287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45990.8857943287</v>
      </c>
      <c r="H28" s="38"/>
      <c r="I28" s="37" t="str">
        <f>IFERROR(VLOOKUP(D28,DB!A:F,6,0),"")</f>
        <v/>
      </c>
      <c r="J28" s="37" t="str">
        <f>IFERROR(VLOOKUP(D28,DB!A:G,7,0),"")</f>
        <v/>
      </c>
      <c r="K28" s="37"/>
      <c r="L28" s="37" t="str">
        <f>IFERROR(VLOOKUP(D28,DB!A:I,9,0),"")</f>
        <v/>
      </c>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45990.8857943287</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45990.8857943287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45990.8857943287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45990.8857943287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45990.8857943287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45990.8857943287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45990.8857943287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45990.8857943287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45990.8857943287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45990.8857943287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45990.8857943287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45990.8857943287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45990.8857943287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45990.8857943287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45990.8857943287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45990.8857943287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45990.8857943287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45990.8857943287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45990.8857943287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45990.8857943287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45990.8857943287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45990.8857943287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45990.8857943287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45990.8857943287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45990.8857943287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45990.8857943287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45990.8857943287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45990.8857943287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45990.8857943287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45990.8857943287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45990.8857943287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45990.8857943287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45990.8857943287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45990.8857943287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45990.8857943287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45990.8857943287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45990.8857943287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45990.8857943287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45990.8857943287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45990.8857943287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45990.8857943287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45990.8857943287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45990.8857943287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45990.8857943287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45990.8857943287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45990.8857943287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45990.8857943287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45990.8857943287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45990.8857943287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45990.8857943287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45990.8857943287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45990.8857943287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45990.8857943287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45990.8857943287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45990.8857943287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45990.8857943287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45990.8857943287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45990.8857943287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45990.8857943287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45990.8857943287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45990.8857943287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45990.8857943287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45990.8857943287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45990.8857943287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45990.8857943287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45990.8857943287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45990.8857943287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45990.8857943287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45990.8857943287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45990.8857943287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45990.8857943287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45990.8857943287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45990.8857943287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45990.8857943287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45990.8857943287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45990.8857943287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45990.8857943287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45990.8857943287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45990.8857943287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45990.8857943287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45990.8857943287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45990.8857943287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45990.8857943287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45990.8857943287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45990.8857943287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45990.8857943287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45990.8857943287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45990.8857943287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45990.8857943287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45990.8857943287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45990.8857943287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45990.8857943287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45990.8857943287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45990.8857943287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45990.8857943287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45990.8857943287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45990.8857943287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45990.8857943287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45990.8857943287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45990.8857943287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45990.8857943287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45990.8857943287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45990.8857943287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45990.8857943287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45990.8857943287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45990.8857943287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45990.8857943287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45990.8857943287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45990.8857943287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45990.8857943287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45990.8857943287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45990.8857943287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45990.8857943287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45990.8857943287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45990.8857943287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45990.8857943287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45990.8857943287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45990.8857943287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45990.8857943287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45990.8857943287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45990.8857943287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45990.8857943287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45990.8857943287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45990.8857943287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45990.8857943287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45990.8857943287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45990.8857943287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45990.8857943287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45990.8857943287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45990.8857943287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45990.8857943287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45990.8857943287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45990.8857943287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45990.8857943287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45990.8857943287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45990.8857943287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45990.8857943287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45990.8857943287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45990.8857943287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45990.8857943287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45990.8857943287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45990.8857943287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45990.8857943287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45990.8857943287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45990.8857943287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45990.8857943287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45990.8857943287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45990.8857943287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45990.8857943287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45990.8857943287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45990.8857943287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45990.8857943287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45990.8857943287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45990.8857943287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45990.8857943287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45990.8857943287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45990.8857943287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45990.8857943287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45990.8857943287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45990.8857943287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45990.8857943287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45990.8857943287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45990.8857943287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45990.8857943287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45990.8857943287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45990.8857943287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45990.8857943287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45990.8857943287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45990.8857943287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45990.8857943287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45990.8857943287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45990.8857943287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45990.8857943287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45990.8857943287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45990.8857943287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45990.8857943287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45990.8857943287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45990.8857943287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45990.8857943287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45990.8857943287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45990.8857943287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45990.8857943287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45990.8857943287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45990.8857943287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45990.8857943287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45990.8857943287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45990.8857943287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45990.8857943287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45990.8857943287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45990.8857943287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45990.8857943287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45990.8857943287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45990.8857943287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45990.8857943287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45990.8857943287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45990.8857943287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45990.8857943287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45990.8857943287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45990.8857943287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45990.8857943287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45990.8857943287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45990.8857943287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45990.8857943287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45990.8857943287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45990.8857943287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45990.8857943287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45990.8857943287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45990.8857943287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45990.8857943287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45990.8857943287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45990.8857943287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45990.8857943287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45990.8857943287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45990.8857943287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45990.8857943287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45990.8857943287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45990.8857943287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45990.8857943287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45990.8857943287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45990.8857943287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45990.8857943287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45990.8857943287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45990.8857943287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45990.8857943287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45990.8857943287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45990.8857943287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45990.8857943287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45990.8857943287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45990.8857943287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45990.8857943287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45990.8857943287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45990.8857943287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45990.8857943287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45990.8857943287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45990.8857943287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45990.8857943287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45990.8857943287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45990.8857943287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45990.8857943287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45990.8857943287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45990.8857943287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45990.8857943287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45990.8857943287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45990.8857943287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45990.8857943287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45990.8857943287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45990.8857943287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45990.8857943287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45990.8857943287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45990.8857943287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45990.8857943287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45990.8857943287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45990.8857943287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45990.8857943287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45990.8857943287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45990.8857943287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45990.8857943287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45990.8857943287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45990.8857943287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45990.8857943287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45990.8857943287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45990.8857943287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45990.8857943287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45990.8857943287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45990.8857943287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45990.8857943287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45990.8857943287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45990.8857943287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45990.8857943287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45990.8857943287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45990.8857943287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45990.8857943287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45990.8857943287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45990.8857943287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45990.8857943287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45990.8857943287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45990.8857943287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45990.8857943287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45990.8857943287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45990.8857943287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45990.8857943287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45990.8857943287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45990.8857943287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45990.8857943287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45990.8857943287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45990.8857943287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45990.8857943287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45990.8857943287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45990.8857943287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45990.8857943287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45990.8857943287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45990.8857943287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45990.8857943287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45990.8857943287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45990.8857943287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45990.8857943287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45990.8857943287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45990.8857943287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45990.8857943287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45990.8857943287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45990.8857943287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45990.8857943287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45990.8857943287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45990.8857943287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45990.8857943287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45990.8857943287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45990.8857943287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45990.8857943287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45990.8857943287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45990.8857943287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45990.8857943287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45990.8857943287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45990.8857943287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45990.8857943287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45990.8857943287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45990.8857943287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45990.8857943287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45990.8857943287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45990.8857943287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45990.8857943287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45990.8857943287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45990.8857943287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45990.8857943287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45990.8857943287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45990.8857943287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45990.8857943287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45990.8857943287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45990.8857943287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45990.8857943287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45990.8857943287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45990.8857943287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45990.8857943287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45990.8857943287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45990.8857943287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45990.8857943287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45990.8857943287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45990.8857943287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45990.8857943287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45990.8857943287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45990.8857943287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45990.8857943287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45990.8857943287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45990.8857943287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45990.8857943287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45990.8857943287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45990.8857943287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45990.8857943287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45990.8857943287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45990.8857943287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45990.8857943287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45990.8857943287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45990.8857943287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45990.8857943287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45990.8857943287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45990.8857943287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45990.8857943287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45990.8857943287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45990.8857943287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45990.8857943287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45990.8857943287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45990.8857943287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45990.8857943287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45990.8857943287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45990.8857943287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45990.8857943287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45990.8857943287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45990.8857943287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45990.8857943287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45990.8857943287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45990.8857943287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45990.8857943287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45990.8857943287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45990.8857943287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45990.8857943287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45990.8857943287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45990.8857943287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45990.8857943287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45990.8857943287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45990.8857943287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45990.8857943287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45990.8857943287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45990.8857943287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45990.8857943287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45990.8857943287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45990.8857943287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45990.8857943287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45990.8857943287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45990.8857943287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45990.8857943287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45990.8857943287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45990.8857943287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45990.8857943287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45990.8857943287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45990.8857943287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45990.8857943287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45990.8857943287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45990.8857943287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45990.8857943287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45990.8857943287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45990.8857943287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45990.8857943287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45990.8857943287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45990.8857943287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45990.8857943287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45990.8857943287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45990.8857943287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45990.8857943287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45990.8857943287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45990.8857943287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45990.8857943287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45990.8857943287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45990.8857943287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45990.8857943287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45990.8857943287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45990.8857943287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45990.8857943287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45990.8857943287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45990.8857943287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45990.8857943287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45990.8857943287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45990.8857943287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45990.8857943287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45990.8857943287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45990.8857943287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45990.8857943287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45990.8857943287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45990.8857943287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45990.8857943287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45990.8857943287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45990.8857943287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45990.8857943287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45990.8857943287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45990.8857943287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45990.8857943287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45990.8857943287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45990.8857943287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45990.8857943287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45990.8857943287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45990.8857943287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45990.8857943287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45990.8857943287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45990.8857943287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45990.8857943287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45990.8857943287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45990.8857943287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45990.8857943287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45990.8857943287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45990.8857943287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45990.8857943287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45990.8857943287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45990.8857943287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45990.8857943287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45990.8857943287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45990.8857943287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45990.8857943287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45990.8857943287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45990.8857943287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45990.8857943287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45990.8857943287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45990.8857943287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45990.8857943287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45990.8857943287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45990.8857943287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45990.8857943287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45990.8857943287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45990.8857943287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45990.8857943287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45990.8857943287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45990.8857943287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45990.8857943287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45990.8857943287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45990.8857943287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45990.8857943287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45990.8857943287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45990.8857943287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45990.8857943287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45990.8857943287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45990.8857943287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45990.8857943287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45990.8857943287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45990.8857943287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45990.8857943287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45990.8857943287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45990.8857943287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45990.8857943287</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45990.8857943287</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2025-11-29T18:16:56Z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