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98" documentId="13_ncr:1_{F6CB121F-512D-4AA6-A0C1-0FB36C537598}" xr6:coauthVersionLast="47" xr6:coauthVersionMax="47" xr10:uidLastSave="{C7A560D2-F9B1-4AE8-8EBD-15621B29066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<sst xmlns="http://schemas.openxmlformats.org/spreadsheetml/2006/main" count="179033" uniqueCount="39109">
  <si>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</si>
  <si>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</si>
  <si>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</si>
  <si>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</si>
  <si>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</si>
  <si>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</si>
  <si>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</si>
  <si>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</si>
  <si>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</si>
  <si>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</si>
  <si>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</si>
  <si>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</si>
  <si>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</si>
  <si>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</si>
  <si>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</si>
  <si>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</si>
  <si>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</si>
  <si>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</si>
  <si>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</si>
  <si>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</si>
  <si>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</si>
  <si>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</si>
  <si>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</si>
  <si>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</si>
  <si>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</si>
  <si>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</si>
  <si>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</si>
  <si>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</si>
  <si>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</si>
  <si>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</si>
  <si>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</si>
  <si>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</si>
  <si>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</si>
  <si>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</si>
  <si>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</si>
  <si>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</si>
  <si>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</si>
  <si>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</si>
  <si>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</si>
  <si>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</si>
  <si>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</si>
  <si>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</si>
  <si>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</si>
  <si>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</si>
  <si>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</si>
  <si>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</si>
  <si>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</si>
  <si>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</si>
  <si>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</si>
  <si>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</si>
  <si>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</si>
  <si>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</si>
  <si>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</si>
  <si>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</si>
  <si>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</si>
  <si>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</si>
  <si>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</si>
  <si>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</si>
  <si>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</si>
  <si>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</si>
  <si>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</si>
  <si>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</si>
  <si>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</si>
  <si>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</si>
  <si>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</si>
  <si>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</si>
  <si>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</si>
  <si>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</si>
  <si>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</si>
  <si>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</si>
  <si>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</si>
  <si>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</si>
  <si>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</si>
  <si>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</si>
  <si>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</si>
  <si>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</si>
  <si>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</si>
  <si>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</si>
  <si>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</si>
  <si>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</si>
  <si>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</si>
  <si>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</si>
  <si>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</si>
  <si>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</si>
  <si>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</si>
  <si>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</si>
  <si>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</si>
  <si>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</si>
  <si>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</si>
  <si>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</si>
  <si>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</si>
  <si>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</si>
  <si>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</si>
  <si>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</si>
  <si>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</si>
  <si>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</si>
  <si>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</si>
  <si>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</si>
  <si>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</si>
  <si>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</si>
  <si>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</si>
  <si>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</si>
  <si>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</si>
  <si>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</si>
  <si>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</si>
  <si>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</si>
  <si>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</si>
  <si>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</si>
  <si>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</si>
  <si>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</si>
  <si>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</si>
  <si>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</si>
  <si>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</si>
  <si>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</si>
  <si>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</si>
  <si>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</si>
  <si>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</si>
  <si>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</si>
  <si>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</si>
  <si>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</si>
  <si>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</si>
  <si>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</si>
  <si>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</si>
  <si>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</si>
  <si>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</si>
  <si>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</si>
  <si>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</si>
  <si>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</si>
  <si>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</si>
  <si>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</si>
  <si>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</si>
  <si>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</si>
  <si>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</si>
  <si>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</si>
  <si>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</si>
  <si>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</si>
  <si>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</si>
  <si>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</si>
  <si>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</si>
  <si>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</si>
  <si>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</si>
  <si>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</si>
  <si>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</si>
  <si>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</si>
  <si>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</si>
  <si>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</si>
  <si>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</si>
  <si>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</si>
  <si>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</si>
  <si>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</si>
  <si>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</si>
  <si>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</si>
  <si>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</si>
  <si>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</si>
  <si>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</si>
  <si>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</si>
  <si>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</si>
  <si>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</si>
  <si>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</si>
  <si>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</si>
  <si>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</si>
  <si>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</si>
  <si>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</si>
  <si>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</si>
  <si>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</si>
  <si>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</si>
  <si>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</si>
  <si>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</si>
  <si>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</si>
  <si>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</si>
  <si>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</si>
  <si>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</si>
  <si>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</si>
  <si>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</si>
  <si>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</si>
  <si>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</si>
  <si>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</si>
  <si>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</si>
  <si>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</si>
  <si>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</si>
  <si>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</si>
  <si>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</si>
  <si>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</si>
  <si>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</si>
  <si>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</si>
  <si>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</si>
  <si>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</si>
  <si>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</si>
  <si>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</si>
  <si>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</si>
  <si>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</si>
  <si>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</si>
  <si>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</si>
  <si>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</si>
  <si>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</si>
  <si>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</si>
  <si>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</si>
  <si>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</si>
  <si>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</si>
  <si>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</si>
  <si>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</si>
  <si>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</si>
  <si>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</si>
  <si>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</si>
  <si>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</si>
  <si>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</si>
  <si>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</si>
  <si>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</si>
  <si>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</si>
  <si>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</si>
  <si>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</si>
  <si>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</si>
  <si>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</si>
  <si>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</si>
  <si>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</si>
  <si>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</si>
  <si>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</si>
  <si>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</si>
  <si>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</si>
  <si>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</si>
  <si>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</si>
  <si>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</si>
  <si>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</si>
  <si>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</si>
  <si>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</si>
  <si>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</si>
  <si>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</si>
  <si>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</si>
  <si>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</si>
  <si>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</si>
  <si>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</si>
  <si>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</si>
  <si>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</si>
  <si>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</si>
  <si>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</si>
  <si>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</si>
  <si>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</si>
  <si>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</si>
  <si>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</si>
  <si>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</si>
  <si>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</si>
  <si>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</si>
  <si>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</si>
  <si>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</si>
  <si>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</si>
  <si>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</si>
  <si>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</si>
  <si>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</si>
  <si>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</si>
  <si>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</si>
  <si>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</si>
  <si>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</si>
  <si>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</si>
  <si>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</si>
  <si>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</si>
  <si>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</si>
  <si>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</si>
  <si>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</si>
  <si>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</si>
  <si>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</si>
  <si>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</si>
  <si>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</si>
  <si>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</si>
  <si>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</si>
  <si>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</si>
  <si>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</si>
  <si>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</si>
  <si>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</si>
  <si>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</si>
  <si>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</si>
  <si>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</si>
  <si>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</si>
  <si>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</si>
  <si>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</si>
  <si>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</si>
  <si>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</si>
  <si>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</si>
  <si>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</si>
  <si>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</si>
  <si>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</si>
  <si>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</si>
  <si>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</si>
  <si>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</si>
  <si>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</si>
  <si>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</si>
  <si>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</si>
  <si>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</si>
  <si>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</si>
  <si>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</si>
  <si>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</si>
  <si>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</si>
  <si>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</si>
  <si>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</si>
  <si>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</si>
  <si>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</si>
  <si>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</si>
  <si>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</si>
  <si>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</si>
  <si>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</si>
  <si>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</si>
  <si>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</si>
  <si>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</si>
  <si>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</si>
  <si>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</si>
  <si>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</si>
  <si>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</si>
  <si>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</si>
  <si>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</si>
  <si>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</si>
  <si>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</si>
  <si>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</si>
  <si>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</si>
  <si>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</si>
  <si>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</si>
  <si>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</si>
  <si>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</si>
  <si>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</si>
  <si>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</si>
  <si>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</si>
  <si>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</si>
  <si>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</si>
  <si>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</si>
  <si>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</si>
  <si>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</si>
  <si>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</si>
  <si>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</si>
  <si>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</si>
  <si>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</si>
  <si>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</si>
  <si>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</si>
  <si>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</si>
  <si>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</si>
  <si>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</si>
  <si>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</si>
  <si>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</si>
  <si>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</si>
  <si>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</si>
  <si>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</si>
  <si>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</si>
  <si>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</si>
  <si>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</si>
  <si>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</si>
  <si>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</si>
  <si>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</si>
  <si>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</si>
  <si>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</si>
  <si>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</si>
  <si>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</si>
  <si>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</si>
  <si>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</si>
  <si>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</si>
  <si>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</si>
  <si>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</si>
  <si>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</si>
  <si>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</si>
  <si>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</si>
  <si>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</si>
  <si>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</si>
  <si>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</si>
  <si>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</si>
  <si>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</si>
  <si>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</si>
  <si>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</si>
  <si>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</si>
  <si>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</si>
  <si>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</si>
  <si>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</si>
  <si>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</si>
  <si>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</si>
  <si>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</si>
  <si>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</si>
  <si>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</si>
  <si>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</si>
  <si>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</si>
  <si>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</si>
  <si>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</si>
  <si>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</si>
  <si>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</si>
  <si>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</si>
  <si>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</si>
  <si>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</si>
  <si>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</si>
  <si>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</si>
  <si>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</si>
  <si>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</si>
  <si>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</si>
  <si>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</si>
  <si>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</si>
  <si>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</si>
  <si>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</si>
  <si>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</si>
  <si>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</si>
  <si>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</si>
  <si>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</si>
  <si>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</si>
  <si>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</si>
  <si>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</si>
  <si>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</si>
  <si>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</si>
  <si>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</si>
  <si>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</si>
  <si>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</si>
  <si>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</si>
  <si>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</si>
  <si>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</si>
  <si>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</si>
  <si>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</si>
  <si>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</si>
  <si>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</si>
  <si>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</si>
  <si>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</si>
  <si>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</si>
  <si>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</si>
  <si>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</si>
  <si>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</si>
  <si>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</si>
  <si>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</si>
  <si>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</si>
  <si>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</si>
  <si>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</si>
  <si>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</si>
  <si>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</si>
  <si>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</si>
  <si>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</si>
  <si>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</si>
  <si>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</si>
  <si>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</si>
  <si>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</si>
  <si>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</si>
  <si>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</si>
  <si>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</si>
  <si>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</si>
  <si>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</si>
  <si>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</si>
  <si>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</si>
  <si>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</si>
  <si>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</si>
  <si>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</si>
  <si>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</si>
  <si>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</si>
  <si>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</si>
  <si>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</si>
  <si>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</si>
  <si>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</si>
  <si>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</si>
  <si>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</si>
  <si>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</si>
  <si>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</si>
  <si>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</si>
  <si>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</si>
  <si>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</si>
  <si>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</si>
  <si>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</si>
  <si>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</si>
  <si>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</si>
  <si>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</si>
  <si>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</si>
  <si>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</si>
  <si>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</si>
  <si>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</si>
  <si>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</si>
  <si>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</si>
  <si>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</si>
  <si>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</si>
  <si>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</si>
  <si>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</si>
  <si>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</si>
  <si>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</si>
  <si>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</si>
  <si>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</si>
  <si>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</si>
  <si>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</si>
  <si>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</si>
  <si>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</si>
  <si>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</si>
  <si>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</si>
  <si>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</si>
  <si>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</si>
  <si>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</si>
  <si>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</si>
  <si>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</si>
  <si>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</si>
  <si>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</si>
  <si>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</si>
  <si>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</si>
  <si>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</si>
  <si>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</si>
  <si>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</si>
  <si>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</si>
  <si>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</si>
  <si>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</si>
  <si>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</si>
  <si>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</si>
  <si>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</si>
  <si>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</si>
  <si>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</si>
  <si>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</si>
  <si>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</si>
  <si>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</si>
  <si>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</si>
  <si>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</si>
  <si>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</si>
  <si>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</si>
  <si>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</si>
  <si>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</si>
  <si>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</si>
  <si>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</si>
  <si>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</si>
  <si>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</si>
  <si>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</si>
  <si>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</si>
  <si>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</si>
  <si>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</si>
  <si>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</si>
  <si>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</si>
  <si>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</si>
  <si>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</si>
  <si>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</si>
  <si>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</si>
  <si>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</si>
  <si>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</si>
  <si>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</si>
  <si>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</si>
  <si>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</si>
  <si>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</si>
  <si>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</si>
  <si>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</si>
  <si>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</si>
  <si>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</si>
  <si>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</si>
  <si>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</si>
  <si>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</si>
  <si>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</si>
  <si>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</si>
  <si>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</si>
  <si>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</si>
  <si>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</si>
  <si>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</si>
  <si>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</si>
  <si>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</si>
  <si>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</si>
  <si>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</si>
  <si>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</si>
  <si>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</si>
  <si>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</si>
  <si>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</si>
  <si>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</si>
  <si>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</si>
  <si>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</si>
  <si>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</si>
  <si>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</si>
  <si>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</si>
  <si>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</si>
  <si>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</si>
  <si>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</si>
  <si>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</si>
  <si>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</si>
  <si>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</si>
  <si>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</si>
  <si>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</si>
  <si>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</si>
  <si>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</si>
  <si>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</si>
  <si>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</si>
  <si>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</si>
  <si>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</si>
  <si>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</si>
  <si>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</si>
  <si>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</si>
  <si>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</si>
  <si>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</si>
  <si>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</si>
  <si>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</si>
  <si>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</si>
  <si>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</si>
  <si>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</si>
  <si>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</si>
  <si>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</si>
  <si>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</si>
  <si>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</si>
  <si>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</si>
  <si>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</si>
  <si>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</si>
  <si>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</si>
  <si>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</si>
  <si>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</si>
  <si>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</si>
  <si>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</si>
  <si>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</si>
  <si>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</si>
  <si>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</si>
  <si>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</si>
  <si>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</si>
  <si>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</si>
  <si>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</si>
  <si>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</si>
  <si>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</si>
  <si>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</si>
  <si>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</si>
  <si>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</si>
  <si>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</si>
  <si>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</si>
  <si>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</si>
  <si>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</si>
  <si>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</si>
  <si>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</si>
  <si>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</si>
  <si>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</si>
  <si>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</si>
  <si>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</si>
  <si>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</si>
  <si>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</si>
  <si>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</si>
  <si>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</si>
  <si>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</si>
  <si>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</si>
  <si>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</si>
  <si>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</si>
  <si>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</si>
  <si>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</si>
  <si>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</si>
  <si>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</si>
  <si>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</si>
  <si>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</si>
  <si>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</si>
  <si>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</si>
  <si>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</si>
  <si>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</si>
  <si>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</si>
  <si>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</si>
  <si>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</si>
  <si>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</si>
  <si>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</si>
  <si>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</si>
  <si>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</si>
  <si>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</si>
  <si>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</si>
  <si>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</si>
  <si>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</si>
  <si>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</si>
  <si>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</si>
  <si>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</si>
  <si>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</si>
  <si>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</si>
  <si>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</si>
  <si>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</si>
  <si>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</si>
  <si>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</si>
  <si>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</si>
  <si>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</si>
  <si>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</si>
  <si>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</si>
  <si>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</si>
  <si>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</si>
  <si>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</si>
  <si>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</si>
  <si>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</si>
  <si>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</si>
  <si>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</si>
  <si>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</si>
  <si>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</si>
  <si>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</si>
  <si>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</si>
  <si>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</si>
  <si>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</si>
  <si>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</si>
  <si>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</si>
  <si>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</si>
  <si>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</si>
  <si>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</si>
  <si>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</si>
  <si>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</si>
  <si>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</si>
  <si>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</si>
  <si>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</si>
  <si>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</si>
  <si>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</si>
  <si>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</si>
  <si>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</si>
  <si>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</si>
  <si>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</si>
  <si>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</si>
  <si>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</si>
  <si>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</si>
  <si>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</si>
  <si>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</si>
  <si>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</si>
  <si>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</si>
  <si>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</si>
  <si>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</si>
  <si>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</si>
  <si>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</si>
  <si>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</si>
  <si>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</si>
  <si>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</si>
  <si>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</si>
  <si>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</si>
  <si>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</si>
  <si>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</si>
  <si>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</si>
  <si>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</si>
  <si>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</si>
  <si>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</si>
  <si>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</si>
  <si>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</si>
  <si>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</si>
  <si>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</si>
  <si>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</si>
  <si>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</si>
  <si>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</si>
  <si>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</si>
  <si>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</si>
  <si>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</si>
  <si>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</si>
  <si>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</si>
  <si>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</si>
  <si>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</si>
  <si>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</si>
  <si>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</si>
  <si>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</si>
  <si>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</si>
  <si>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</si>
  <si>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</si>
  <si>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</si>
  <si>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</si>
  <si>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</si>
  <si>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</si>
  <si>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</si>
  <si>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</si>
  <si>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</si>
  <si>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</si>
  <si>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</si>
  <si>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</si>
  <si>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</si>
  <si>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</si>
  <si>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</si>
  <si>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</si>
  <si>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</si>
  <si>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</si>
  <si>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</si>
  <si>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</si>
  <si>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</si>
  <si>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</si>
  <si>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</si>
  <si>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</si>
  <si>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</si>
  <si>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</si>
  <si>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</si>
  <si>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</si>
  <si>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</si>
  <si>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</si>
  <si>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</si>
  <si>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</si>
  <si>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</si>
  <si>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</si>
  <si>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</si>
  <si>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</si>
  <si>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</si>
  <si>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</si>
  <si>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</si>
  <si>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</si>
  <si>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</si>
  <si>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</si>
  <si>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</si>
  <si>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</si>
  <si>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</si>
  <si>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</si>
  <si>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</si>
  <si>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</si>
  <si>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</si>
  <si>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</si>
  <si>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</si>
  <si>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</si>
  <si>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</si>
  <si>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</si>
  <si>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</si>
  <si>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</si>
  <si>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</si>
  <si>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</si>
  <si>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</si>
  <si>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</si>
  <si>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</si>
  <si>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</si>
  <si>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</si>
  <si>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</si>
  <si>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</si>
  <si>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</si>
  <si>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</si>
  <si>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</si>
  <si>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</si>
  <si>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</si>
  <si>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</si>
  <si>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</si>
  <si>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</si>
  <si>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</si>
  <si>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</si>
  <si>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</si>
  <si>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</si>
  <si>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</si>
  <si>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</si>
  <si>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</si>
  <si>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</si>
  <si>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</si>
  <si>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</si>
  <si>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</si>
  <si>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</si>
  <si>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</si>
  <si>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</si>
  <si>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</si>
  <si>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</si>
  <si>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</si>
  <si>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</si>
  <si>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</si>
  <si>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</si>
  <si>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</si>
  <si>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</si>
  <si>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</si>
  <si>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</si>
  <si>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</si>
  <si>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</si>
  <si>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</si>
  <si>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</si>
  <si>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</si>
  <si>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</si>
  <si>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</si>
  <si>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</si>
  <si>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</si>
  <si>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</si>
  <si>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</si>
  <si>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</si>
  <si>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</si>
  <si>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</si>
  <si>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</si>
  <si>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</si>
  <si>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</si>
  <si>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</si>
  <si>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</si>
  <si>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</si>
  <si>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</si>
  <si>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</si>
  <si>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</si>
  <si>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</si>
  <si>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</si>
  <si>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</si>
  <si>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</si>
  <si>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</si>
  <si>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</si>
  <si>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</si>
  <si>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</si>
  <si>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</si>
  <si>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</si>
  <si>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</si>
  <si>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</si>
  <si>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</si>
  <si>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</si>
  <si>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</si>
  <si>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</si>
  <si>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</si>
  <si>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</si>
  <si>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</si>
  <si>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</si>
  <si>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</si>
  <si>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</si>
  <si>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</si>
  <si>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</si>
  <si>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</si>
  <si>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</si>
  <si>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</si>
  <si>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</si>
  <si>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</si>
  <si>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</si>
  <si>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</si>
  <si>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</si>
  <si>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</si>
  <si>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</si>
  <si>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</si>
  <si>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</si>
  <si>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</si>
  <si>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</si>
  <si>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</si>
  <si>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</si>
  <si>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</si>
  <si>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</si>
  <si>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</si>
  <si>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</si>
  <si>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</si>
  <si>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</si>
  <si>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</si>
  <si>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</si>
  <si>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</si>
  <si>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</si>
  <si>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</si>
  <si>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</si>
  <si>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</si>
  <si>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</si>
  <si>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</si>
  <si>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</si>
  <si>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</si>
  <si>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</si>
  <si>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</si>
  <si>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</si>
  <si>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</si>
  <si>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</si>
  <si>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</si>
  <si>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</si>
  <si>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</si>
  <si>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</si>
  <si>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</si>
  <si>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</si>
  <si>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</si>
  <si>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</si>
  <si>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</si>
  <si>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</si>
  <si>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</si>
  <si>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</si>
  <si>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</si>
  <si>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</si>
  <si>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</si>
  <si>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</si>
  <si>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</si>
  <si>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</si>
  <si>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</si>
  <si>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</si>
  <si>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</si>
  <si>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</si>
  <si>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</si>
  <si>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</si>
  <si>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</si>
  <si>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</si>
  <si>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</si>
  <si>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</si>
  <si>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</si>
  <si>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</si>
  <si>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</si>
  <si>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</si>
  <si>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</si>
  <si>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</si>
  <si>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</si>
  <si>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</si>
  <si>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</si>
  <si>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</si>
  <si>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</si>
  <si>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</si>
  <si>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</si>
  <si>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</si>
  <si>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</si>
  <si>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</si>
  <si>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</si>
  <si>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</si>
  <si>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</si>
  <si>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</si>
  <si>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</si>
  <si>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</si>
  <si>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</si>
  <si>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</si>
  <si>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</si>
  <si>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</si>
  <si>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</si>
  <si>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</si>
  <si>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</si>
  <si>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</si>
  <si>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</si>
  <si>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</si>
  <si>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</si>
  <si>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</si>
  <si>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</si>
  <si>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</si>
  <si>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</si>
  <si>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</si>
  <si>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</si>
  <si>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</si>
  <si>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</si>
  <si>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</si>
  <si>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</si>
  <si>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</si>
  <si>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</si>
  <si>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</si>
  <si>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</si>
  <si>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</si>
  <si>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</si>
  <si>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</si>
  <si>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</si>
  <si>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</si>
  <si>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</si>
  <si>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</si>
  <si>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</si>
  <si>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</si>
  <si>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</si>
  <si>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</si>
  <si>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</si>
  <si>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</si>
  <si>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</si>
  <si>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</si>
  <si>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</si>
  <si>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</si>
  <si>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</si>
  <si>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</si>
  <si>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</si>
  <si>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</si>
  <si>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</si>
  <si>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</si>
  <si>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</si>
  <si>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</si>
  <si>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</si>
  <si>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</si>
  <si>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</si>
  <si>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</si>
  <si>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</si>
  <si>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</si>
  <si>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</si>
  <si>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</si>
  <si>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</si>
  <si>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</si>
  <si>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</si>
  <si>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</si>
  <si>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</si>
  <si>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</si>
  <si>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</si>
  <si>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</si>
  <si>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</si>
  <si>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</si>
  <si>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</si>
  <si>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</si>
  <si>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</si>
  <si>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</si>
  <si>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</si>
  <si>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</si>
  <si>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</si>
  <si>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</si>
  <si>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</si>
  <si>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</si>
  <si>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</si>
  <si>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</si>
  <si>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</si>
  <si>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</si>
  <si>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</si>
  <si>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</si>
  <si>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</si>
  <si>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</si>
  <si>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</si>
  <si>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</si>
  <si>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</si>
  <si>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</si>
  <si>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</si>
  <si>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</si>
  <si>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</si>
  <si>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</si>
  <si>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</si>
  <si>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</si>
  <si>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</si>
  <si>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</si>
  <si>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</si>
  <si>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</si>
  <si>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</si>
  <si>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</si>
  <si>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</si>
  <si>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</si>
  <si>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</si>
  <si>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</si>
  <si>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</si>
  <si>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</si>
  <si>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</si>
  <si>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</si>
  <si>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</si>
  <si>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</si>
  <si>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</si>
  <si>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</si>
  <si>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</si>
  <si>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</si>
  <si>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</si>
  <si>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</si>
  <si>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</si>
  <si>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</si>
  <si>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</si>
  <si>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</si>
  <si>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</si>
  <si>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</si>
  <si>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</si>
  <si>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</si>
  <si>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</si>
  <si>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</si>
  <si>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</si>
  <si>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</si>
  <si>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</si>
  <si>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</si>
  <si>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</si>
  <si>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</si>
  <si>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</si>
  <si>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</si>
  <si>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</si>
  <si>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</si>
  <si>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</si>
  <si>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</si>
  <si>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</si>
  <si>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</si>
  <si>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</si>
  <si>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</si>
  <si>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</si>
  <si>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</si>
  <si>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</si>
  <si>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</si>
  <si>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</si>
  <si>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</si>
  <si>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</si>
  <si>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</si>
  <si>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</si>
  <si>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</si>
  <si>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</si>
  <si>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</si>
  <si>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</si>
  <si>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</si>
  <si>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</si>
  <si>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</si>
  <si>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</si>
  <si>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</si>
  <si>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</si>
  <si>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</si>
  <si>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</si>
  <si>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</si>
  <si>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</si>
  <si>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</si>
  <si>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</si>
  <si>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</si>
  <si>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</si>
  <si>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</si>
  <si>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</si>
  <si>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</si>
  <si>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</si>
  <si>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</si>
  <si>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</si>
  <si>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</si>
  <si>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</si>
  <si>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</si>
  <si>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</si>
  <si>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</si>
  <si>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</si>
  <si>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</si>
  <si>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</si>
  <si>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</si>
  <si>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</si>
  <si>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</si>
  <si>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</si>
  <si>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</si>
  <si>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</si>
  <si>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</si>
  <si>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</si>
  <si>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</si>
  <si>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</si>
  <si>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</si>
  <si>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</si>
  <si>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</si>
  <si>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</si>
  <si>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</si>
  <si>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</si>
  <si>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</si>
  <si>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</si>
  <si>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</si>
  <si>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</si>
  <si>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</si>
  <si>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</si>
  <si>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</si>
  <si>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</si>
  <si>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</si>
  <si>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</si>
  <si>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</si>
  <si>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</si>
  <si>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</si>
  <si>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</si>
  <si>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</si>
  <si>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</si>
  <si>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</si>
  <si>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</si>
  <si>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</si>
  <si>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</si>
  <si>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</si>
  <si>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</si>
  <si>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</si>
  <si>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</si>
  <si>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</si>
  <si>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</si>
  <si>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</si>
  <si>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</si>
  <si>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</si>
  <si>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</si>
  <si>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</si>
  <si>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</si>
  <si>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</si>
  <si>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</si>
  <si>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</si>
  <si>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</si>
  <si>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</si>
  <si>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</si>
  <si>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</si>
  <si>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</si>
  <si>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</si>
  <si>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</si>
  <si>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</si>
  <si>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</si>
  <si>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</si>
  <si>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</si>
  <si>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</si>
  <si>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</si>
  <si>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</si>
  <si>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</si>
  <si>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</si>
  <si>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</si>
  <si>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</si>
  <si>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</si>
  <si>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</si>
  <si>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</si>
  <si>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</si>
  <si>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</si>
  <si>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</si>
  <si>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</si>
  <si>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</si>
  <si>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</si>
  <si>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</si>
  <si>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</si>
  <si>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</si>
  <si>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</si>
  <si>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</si>
  <si>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</si>
  <si>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</si>
  <si>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</si>
  <si>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</si>
  <si>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</si>
  <si>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</si>
  <si>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</si>
  <si>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</si>
  <si>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</si>
  <si>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</si>
  <si>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</si>
  <si>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</si>
  <si>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</si>
  <si>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</si>
  <si>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</si>
  <si>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</si>
  <si>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</si>
  <si>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</si>
  <si>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</si>
  <si>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</si>
  <si>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</si>
  <si>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</si>
  <si>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</si>
  <si>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</si>
  <si>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</si>
  <si>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</si>
  <si>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</si>
  <si>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</si>
  <si>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</si>
  <si>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</si>
  <si>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</si>
  <si>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</si>
  <si>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</si>
  <si>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</si>
  <si>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</si>
  <si>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</si>
  <si>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</si>
  <si>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</si>
  <si>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</si>
  <si>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</si>
  <si>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</si>
  <si>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</si>
  <si>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</si>
  <si>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</si>
  <si>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</si>
  <si>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</si>
  <si>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</si>
  <si>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</si>
  <si>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</si>
  <si>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</si>
  <si>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</si>
  <si>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</si>
  <si>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</si>
  <si>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</si>
  <si>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</si>
  <si>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</si>
  <si>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</si>
  <si>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</si>
  <si>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</si>
  <si>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</si>
  <si>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</si>
  <si>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</si>
  <si>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</si>
  <si>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</si>
  <si>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</si>
  <si>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</si>
  <si>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</si>
  <si>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</si>
  <si>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</si>
  <si>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</si>
  <si>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</si>
  <si>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</si>
  <si>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</si>
  <si>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</si>
  <si>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</si>
  <si>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</si>
  <si>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</si>
  <si>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</si>
  <si>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</si>
  <si>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</si>
  <si>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</si>
  <si>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</si>
  <si>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</si>
  <si>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</si>
  <si>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</si>
  <si>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</si>
  <si>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</si>
  <si>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</si>
  <si>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</si>
  <si>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</si>
  <si>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</si>
  <si>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</si>
  <si>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</si>
  <si>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</si>
  <si>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</si>
  <si>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</si>
  <si>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</si>
  <si>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</si>
  <si>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</si>
  <si>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</si>
  <si>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</si>
  <si>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</si>
  <si>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</si>
  <si>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</si>
  <si>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</si>
  <si>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</si>
  <si>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</si>
  <si>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</si>
  <si>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</si>
  <si>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</si>
  <si>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</si>
  <si>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</si>
  <si>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</si>
  <si>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</si>
  <si>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</si>
  <si>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</si>
  <si>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</si>
  <si>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</si>
  <si>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</si>
  <si>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</si>
  <si>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</si>
  <si>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</si>
  <si>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</si>
  <si>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</si>
  <si>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</si>
  <si>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</si>
  <si>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</si>
  <si>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</si>
  <si>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</si>
  <si>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</si>
  <si>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</si>
  <si>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</si>
  <si>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</si>
  <si>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</si>
  <si>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</si>
  <si>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</si>
  <si>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</si>
  <si>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</si>
  <si>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</si>
  <si>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</si>
  <si>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</si>
  <si>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</si>
  <si>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</si>
  <si>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</si>
  <si>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</si>
  <si>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</si>
  <si>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</si>
  <si>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</si>
  <si>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</si>
  <si>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</si>
  <si>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</si>
  <si>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</si>
  <si>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</si>
  <si>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</si>
  <si>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</si>
  <si>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</si>
  <si>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</si>
  <si>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</si>
  <si>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</si>
  <si>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</si>
  <si>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</si>
  <si>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</si>
  <si>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</si>
  <si>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</si>
  <si>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</si>
  <si>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</si>
  <si>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</si>
  <si>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</si>
  <si>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</si>
  <si>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</si>
  <si>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</si>
  <si>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</si>
  <si>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</si>
  <si>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</si>
  <si>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</si>
  <si>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</si>
  <si>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</si>
  <si>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</si>
  <si>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</si>
  <si>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</si>
  <si>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</si>
  <si>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</si>
  <si>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</si>
  <si>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</si>
  <si>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</si>
  <si>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</si>
  <si>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</si>
  <si>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</si>
  <si>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</si>
  <si>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</si>
  <si>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</si>
  <si>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</si>
  <si>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</si>
  <si>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</si>
  <si>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</si>
  <si>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</si>
  <si>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</si>
  <si>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</si>
  <si>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</si>
  <si>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</si>
  <si>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</si>
  <si>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</si>
  <si>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</si>
  <si>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</si>
  <si>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</si>
  <si>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</si>
  <si>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</si>
  <si>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</si>
  <si>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</si>
  <si>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</si>
  <si>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</si>
  <si>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</si>
  <si>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</si>
  <si>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</si>
  <si>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</si>
  <si>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</si>
  <si>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</si>
  <si>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</si>
  <si>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</si>
  <si>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</si>
  <si>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</si>
  <si>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</si>
  <si>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</si>
  <si>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</si>
  <si>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</si>
  <si>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</si>
  <si>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</si>
  <si>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</si>
  <si>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</si>
  <si>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</si>
  <si>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</si>
  <si>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</si>
  <si>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</si>
  <si>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</si>
  <si>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</si>
  <si>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</si>
  <si>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</si>
  <si>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</si>
  <si>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</si>
  <si>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</si>
  <si>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</si>
  <si>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</si>
  <si>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</si>
  <si>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</si>
  <si>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</si>
  <si>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</si>
  <si>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</si>
  <si>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</si>
  <si>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</si>
  <si>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</si>
  <si>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</si>
  <si>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</si>
  <si>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</si>
  <si>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</si>
  <si>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</si>
  <si>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</si>
  <si>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</si>
  <si>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</si>
  <si>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</si>
  <si>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</si>
  <si>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</si>
  <si>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</si>
  <si>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</si>
  <si>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</si>
  <si>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</si>
  <si>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</si>
  <si>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</si>
  <si>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</si>
  <si>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</si>
  <si>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</si>
  <si>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</si>
  <si>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</si>
  <si>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</si>
  <si>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</si>
  <si>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</si>
  <si>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</si>
  <si>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</si>
  <si>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</si>
  <si>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</si>
  <si>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</si>
  <si>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</si>
  <si>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</si>
  <si>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</si>
  <si>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</si>
  <si>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</si>
  <si>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</si>
  <si>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</si>
  <si>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</si>
  <si>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</si>
  <si>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</si>
  <si>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</si>
  <si>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</si>
  <si>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</si>
  <si>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</si>
  <si>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</si>
  <si>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</si>
  <si>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</si>
  <si>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</si>
  <si>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</si>
  <si>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</si>
  <si>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</si>
  <si>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</si>
  <si>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</si>
  <si>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</si>
  <si>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</si>
  <si>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</si>
  <si>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</si>
  <si>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</si>
  <si>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</si>
  <si>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</si>
  <si>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</si>
  <si>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</si>
  <si>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</si>
  <si>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</si>
  <si>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</si>
  <si>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</si>
  <si>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</si>
  <si>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</si>
  <si>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</si>
  <si>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</si>
  <si>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</si>
  <si>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</si>
  <si>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</si>
  <si>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</si>
  <si>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</si>
  <si>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</si>
  <si>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</si>
  <si>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</si>
  <si>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</si>
  <si>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</si>
  <si>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</si>
  <si>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</si>
  <si>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</si>
  <si>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</si>
  <si>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</si>
  <si>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</si>
  <si>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</si>
  <si>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</si>
  <si>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</si>
  <si>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</si>
  <si>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</si>
  <si>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</si>
  <si>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</si>
  <si>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</si>
  <si>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</si>
  <si>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</si>
  <si>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</si>
  <si>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</si>
  <si>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</si>
  <si>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</si>
  <si>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</si>
  <si>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</si>
  <si>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</si>
  <si>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</si>
  <si>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</si>
  <si>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</si>
  <si>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</si>
  <si>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</si>
  <si>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</si>
  <si>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</si>
  <si>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</si>
  <si>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</si>
  <si>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</si>
  <si>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</si>
  <si>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</si>
  <si>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</si>
  <si>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</si>
  <si>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</si>
  <si>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</si>
  <si>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</si>
  <si>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</si>
  <si>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</si>
  <si>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</si>
  <si>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</si>
  <si>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</si>
  <si>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</si>
  <si>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</si>
  <si>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</si>
  <si>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</si>
  <si>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</si>
  <si>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</si>
  <si>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</si>
  <si>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</si>
  <si>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</si>
  <si>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</si>
  <si>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</si>
  <si>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</si>
  <si>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</si>
  <si>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</si>
  <si>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</si>
  <si>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</si>
  <si>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</si>
  <si>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</si>
  <si>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</si>
  <si>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</si>
  <si>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</si>
  <si>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</si>
  <si>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</si>
  <si>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</si>
  <si>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</si>
  <si>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</si>
  <si>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</si>
  <si>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</si>
  <si>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</si>
  <si>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</si>
  <si>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</si>
  <si>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</si>
  <si>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</si>
  <si>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</si>
  <si>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</si>
  <si>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</si>
  <si>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</si>
  <si>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</si>
  <si>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</si>
  <si>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</si>
  <si>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</si>
  <si>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</si>
  <si>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</si>
  <si>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</si>
  <si>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</si>
  <si>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</si>
  <si>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</si>
  <si>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</si>
  <si>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</si>
  <si>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</si>
  <si>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</si>
  <si>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</si>
  <si>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</si>
  <si>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</si>
  <si>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</si>
  <si>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</si>
  <si>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</si>
  <si>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</si>
  <si>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</si>
  <si>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</si>
  <si>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</si>
  <si>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</si>
  <si>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</si>
  <si>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</si>
  <si>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</si>
  <si>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</si>
  <si>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</si>
  <si>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</si>
  <si>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</si>
  <si>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</si>
  <si>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</si>
  <si>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</si>
  <si>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</si>
  <si>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</si>
  <si>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</si>
  <si>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</si>
  <si>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</si>
  <si>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</si>
  <si>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</si>
  <si>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</si>
  <si>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</si>
  <si>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</si>
  <si>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</si>
  <si>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</si>
  <si>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</si>
  <si>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</si>
  <si>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</si>
  <si>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</si>
  <si>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</si>
  <si>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</si>
  <si>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</si>
  <si>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</si>
  <si>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</si>
  <si>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</si>
  <si>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</si>
  <si>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</si>
  <si>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</si>
  <si>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</si>
  <si>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</si>
  <si>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</si>
  <si>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</si>
  <si>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</si>
  <si>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</si>
  <si>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</si>
  <si>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</si>
  <si>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</si>
  <si>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</si>
  <si>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</si>
  <si>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</si>
  <si>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</si>
  <si>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</si>
  <si>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</si>
  <si>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</si>
  <si>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</si>
  <si>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</si>
  <si>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</si>
  <si>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</si>
  <si>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</si>
  <si>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</si>
  <si>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</si>
  <si>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</si>
  <si>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</si>
  <si>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</si>
  <si>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</si>
  <si>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</si>
  <si>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</si>
  <si>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</si>
  <si>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</si>
  <si>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</si>
  <si>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</si>
  <si>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</si>
  <si>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</si>
  <si>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</si>
  <si>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</si>
  <si>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</si>
  <si>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</si>
  <si>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</si>
  <si>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</si>
  <si>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</si>
  <si>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</si>
  <si>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</si>
  <si>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</si>
  <si>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</si>
  <si>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</si>
  <si>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</si>
  <si>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</si>
  <si>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</si>
  <si>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</si>
  <si>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</si>
  <si>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</si>
  <si>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</si>
  <si>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</si>
  <si>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</si>
  <si>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</si>
  <si>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</si>
  <si>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</si>
  <si>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</si>
  <si>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</si>
  <si>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</si>
  <si>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</si>
  <si>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</si>
  <si>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</si>
  <si>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</si>
  <si>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</si>
  <si>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</si>
  <si>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</si>
  <si>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</si>
  <si>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</si>
  <si>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</si>
  <si>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</si>
  <si>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</si>
  <si>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</si>
  <si>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</si>
  <si>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</si>
  <si>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</si>
  <si>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</si>
  <si>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</si>
  <si>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</si>
  <si>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</si>
  <si>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</si>
  <si>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</si>
  <si>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</si>
  <si>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</si>
  <si>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</si>
  <si>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</si>
  <si>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</si>
  <si>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</si>
  <si>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</si>
  <si>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</si>
  <si>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</si>
  <si>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</si>
  <si>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</si>
  <si>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</si>
  <si>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</si>
  <si>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</si>
  <si>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</si>
  <si>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</si>
  <si>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</si>
  <si>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</si>
  <si>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</si>
  <si>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</si>
  <si>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</si>
  <si>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</si>
  <si>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</si>
  <si>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</si>
  <si>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</si>
  <si>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</si>
  <si>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</si>
  <si>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</si>
  <si>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</si>
  <si>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</si>
  <si>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</si>
  <si>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</si>
  <si>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</si>
  <si>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</si>
  <si>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</si>
  <si>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</si>
  <si>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</si>
  <si>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</si>
  <si>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</si>
  <si>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</si>
  <si>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</si>
  <si>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</si>
  <si>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</si>
  <si>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</si>
  <si>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</si>
  <si>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</si>
  <si>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</si>
  <si>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</si>
  <si>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</si>
  <si>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</si>
  <si>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</si>
  <si>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</si>
  <si>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</si>
  <si>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</si>
  <si>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</si>
  <si>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</si>
  <si>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</si>
  <si>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</si>
  <si>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</si>
  <si>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</si>
  <si>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</si>
  <si>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</si>
  <si>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</si>
  <si>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</si>
  <si>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</si>
  <si>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</si>
  <si>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</si>
  <si>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</si>
  <si>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</si>
  <si>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</si>
  <si>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</si>
  <si>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</si>
  <si>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</si>
  <si>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</si>
  <si>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</si>
  <si>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</si>
  <si>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</si>
  <si>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</si>
  <si>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</si>
  <si>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</si>
  <si>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</si>
  <si>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</si>
  <si>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</si>
  <si>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</si>
  <si>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</si>
  <si>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</si>
  <si>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</si>
  <si>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</si>
  <si>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</si>
  <si>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</si>
  <si>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</si>
  <si>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</si>
  <si>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</si>
  <si>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</si>
  <si>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</si>
  <si>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</si>
  <si>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</si>
  <si>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</si>
  <si>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</si>
  <si>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</si>
  <si>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</si>
  <si>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</si>
  <si>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</si>
  <si>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</si>
  <si>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</si>
  <si>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</si>
  <si>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</si>
  <si>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</si>
  <si>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</si>
  <si>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</si>
  <si>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</si>
  <si>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</si>
  <si>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</si>
  <si>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</si>
  <si>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</si>
  <si>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</si>
  <si>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</si>
  <si>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</si>
  <si>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</si>
  <si>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</si>
  <si>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</si>
  <si>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</si>
  <si>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</si>
  <si>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</si>
  <si>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</si>
  <si>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</si>
  <si>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</si>
  <si>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</si>
  <si>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</si>
  <si>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</si>
  <si>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</si>
  <si>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</si>
  <si>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</si>
  <si>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</si>
  <si>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</si>
  <si>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</si>
  <si>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</si>
  <si>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</si>
  <si>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</si>
  <si>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</si>
  <si>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</si>
  <si>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</si>
  <si>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</si>
  <si>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</si>
  <si>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</si>
  <si>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</si>
  <si>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</si>
  <si>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</si>
  <si>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</si>
  <si>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</si>
  <si>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</si>
  <si>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</si>
  <si>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</si>
  <si>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</si>
  <si>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</si>
  <si>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</si>
  <si>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</si>
  <si>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</si>
  <si>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</si>
  <si>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</si>
  <si>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</si>
  <si>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</si>
  <si>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</si>
  <si>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</si>
  <si>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</si>
  <si>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</si>
  <si>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</si>
  <si>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</si>
  <si>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</si>
  <si>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</si>
  <si>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</si>
  <si>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</si>
  <si>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</si>
  <si>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</si>
  <si>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</si>
  <si>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</si>
  <si>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</si>
  <si>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</si>
  <si>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</si>
  <si>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</si>
  <si>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</si>
  <si>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</si>
  <si>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</si>
  <si>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</si>
  <si>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</si>
  <si>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</si>
  <si>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</si>
  <si>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</si>
  <si>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</si>
  <si>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</si>
  <si>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</si>
  <si>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</si>
  <si>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</si>
  <si>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</si>
  <si>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</si>
  <si>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</si>
  <si>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</si>
  <si>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</si>
  <si>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</si>
  <si>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</si>
  <si>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</si>
  <si>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</si>
  <si>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</si>
  <si>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</si>
  <si>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</si>
  <si>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</si>
  <si>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</si>
  <si>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</si>
  <si>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</si>
  <si>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</si>
  <si>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</si>
  <si>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</si>
  <si>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</si>
  <si>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</si>
  <si>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</si>
  <si>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</si>
  <si>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</si>
  <si>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</si>
  <si>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</si>
  <si>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</si>
  <si>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</si>
  <si>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</si>
  <si>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</si>
  <si>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</si>
  <si>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</si>
  <si>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</si>
  <si>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</si>
  <si>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</si>
  <si>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</si>
  <si>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</si>
  <si>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</si>
  <si>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</si>
  <si>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</si>
  <si>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</si>
  <si>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</si>
  <si>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</si>
  <si>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</si>
  <si>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</si>
  <si>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</si>
  <si>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</si>
  <si>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</si>
  <si>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</si>
  <si>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</si>
  <si>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</si>
  <si>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</si>
  <si>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</si>
  <si>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</si>
  <si>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</si>
  <si>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</si>
  <si>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</si>
  <si>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</si>
  <si>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</si>
  <si>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</si>
  <si>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</si>
  <si>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</si>
  <si>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</si>
  <si>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</si>
  <si>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</si>
  <si>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</si>
  <si>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</si>
  <si>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</si>
  <si>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</si>
  <si>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</si>
  <si>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</si>
  <si>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</si>
  <si>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</si>
  <si>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</si>
  <si>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</si>
  <si>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</si>
  <si>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</si>
  <si>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</si>
  <si>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</si>
  <si>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</si>
  <si>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</si>
  <si>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</si>
  <si>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</si>
  <si>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</si>
  <si>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</si>
  <si>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</si>
  <si>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</si>
  <si>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</si>
  <si>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</si>
  <si>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</si>
  <si>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</si>
  <si>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</si>
  <si>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</si>
  <si>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</si>
  <si>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</si>
  <si>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</si>
  <si>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</si>
  <si>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</si>
  <si>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</si>
  <si>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</si>
  <si>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</si>
  <si>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</si>
  <si>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</si>
  <si>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</si>
  <si>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</si>
  <si>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</si>
  <si>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</si>
  <si>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</si>
  <si>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</si>
  <si>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</si>
  <si>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</si>
  <si>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</si>
  <si>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</si>
  <si>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</si>
  <si>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</si>
  <si>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</si>
  <si>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</si>
  <si>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</si>
  <si>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</si>
  <si>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</si>
  <si>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</si>
  <si>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</si>
  <si>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</si>
  <si>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</si>
  <si>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</si>
  <si>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</si>
  <si>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</si>
  <si>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</si>
  <si>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</si>
  <si>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</si>
  <si>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</si>
  <si>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</si>
  <si>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</si>
  <si>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</si>
  <si>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</si>
  <si>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</si>
  <si>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</si>
  <si>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</si>
  <si>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</si>
  <si>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</si>
  <si>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</si>
  <si>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</si>
  <si>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</si>
  <si>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</si>
  <si>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</si>
  <si>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</si>
  <si>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</si>
  <si>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</si>
  <si>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</si>
  <si>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</si>
  <si>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</si>
  <si>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</si>
  <si>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</si>
  <si>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</si>
  <si>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</si>
  <si>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</si>
  <si>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</si>
  <si>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</si>
  <si>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</si>
  <si>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</si>
  <si>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</si>
  <si>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</si>
  <si>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</si>
  <si>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</si>
  <si>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</si>
  <si>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</si>
  <si>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</si>
  <si>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</si>
  <si>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</si>
  <si>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</si>
  <si>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</si>
  <si>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</si>
  <si>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</si>
  <si>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</si>
  <si>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</si>
  <si>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</si>
  <si>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</si>
  <si>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</si>
  <si>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</si>
  <si>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</si>
  <si>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</si>
  <si>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</si>
  <si>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</si>
  <si>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</si>
  <si>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</si>
  <si>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</si>
  <si>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</si>
  <si>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</si>
  <si>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</si>
  <si>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</si>
  <si>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</si>
  <si>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</si>
  <si>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</si>
  <si>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</si>
  <si>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</si>
  <si>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</si>
  <si>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</si>
  <si>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</si>
  <si>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</si>
  <si>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</si>
  <si>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</si>
  <si>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</si>
  <si>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</si>
  <si>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</si>
  <si>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</si>
  <si>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</si>
  <si>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</si>
  <si>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</si>
  <si>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</si>
  <si>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</si>
  <si>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</si>
  <si>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</si>
  <si>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</si>
  <si>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</si>
  <si>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</si>
  <si>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</si>
  <si>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</si>
  <si>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</si>
  <si>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</si>
  <si>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</si>
  <si>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</si>
  <si>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</si>
  <si>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</si>
  <si>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</si>
  <si>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</si>
  <si>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</si>
  <si>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</si>
  <si>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</si>
  <si>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</si>
  <si>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</si>
  <si>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</si>
  <si>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</si>
  <si>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</si>
  <si>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</si>
  <si>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</si>
  <si>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</si>
  <si>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</si>
  <si>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</si>
  <si>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</si>
  <si>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</si>
  <si>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</si>
  <si>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</si>
  <si>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</si>
  <si>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</si>
  <si>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</si>
  <si>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</si>
  <si>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</si>
  <si>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</si>
  <si>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</si>
  <si>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</si>
  <si>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</si>
  <si>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</si>
  <si>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</si>
  <si>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</si>
  <si>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</si>
  <si>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</si>
  <si>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</si>
  <si>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</si>
  <si>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</si>
  <si>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</si>
  <si>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</si>
  <si>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</si>
  <si>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</si>
  <si>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</si>
  <si>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</si>
  <si>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</si>
  <si>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</si>
  <si>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</si>
  <si>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</si>
  <si>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</si>
  <si>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</si>
  <si>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</si>
  <si>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</si>
  <si>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</si>
  <si>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</si>
  <si>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</si>
  <si>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</si>
  <si>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</si>
  <si>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</si>
  <si>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</si>
  <si>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</si>
  <si>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</si>
  <si>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</si>
  <si>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</si>
  <si>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</si>
  <si>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</si>
  <si>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</si>
  <si>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</si>
  <si>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</si>
  <si>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</si>
  <si>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</si>
  <si>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</si>
  <si>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</si>
  <si>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</si>
  <si>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</si>
  <si>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</si>
  <si>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</si>
  <si>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</si>
  <si>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</si>
  <si>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</si>
  <si>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</si>
  <si>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</si>
  <si>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</si>
  <si>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</si>
  <si>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</si>
  <si>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</si>
  <si>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</si>
  <si>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</si>
  <si>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</si>
  <si>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</si>
  <si>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</si>
  <si>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</si>
  <si>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</si>
  <si>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</si>
  <si>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</si>
  <si>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</si>
  <si>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</si>
  <si>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</si>
  <si>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</si>
  <si>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</si>
  <si>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</si>
  <si>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</si>
  <si>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</si>
  <si>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</si>
  <si>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</si>
  <si>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</si>
  <si>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</si>
  <si>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</si>
  <si>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</si>
  <si>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</si>
  <si>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</si>
  <si>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</si>
  <si>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</si>
  <si>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</si>
  <si>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</si>
  <si>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</si>
  <si>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</si>
  <si>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</si>
  <si>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</si>
  <si>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</si>
  <si>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</si>
  <si>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</si>
  <si>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</si>
  <si>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</si>
  <si>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</si>
  <si>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</si>
  <si>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</si>
  <si>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</si>
  <si>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</si>
  <si>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</si>
  <si>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</si>
  <si>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</si>
  <si>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</si>
  <si>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</si>
  <si>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</si>
  <si>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</si>
  <si>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</si>
  <si>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</si>
  <si>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</si>
  <si>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</si>
  <si>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</si>
  <si>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</si>
  <si>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</si>
  <si>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</si>
  <si>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</si>
  <si>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</si>
  <si>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</si>
  <si>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</si>
  <si>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</si>
  <si>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</si>
  <si>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</si>
  <si>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</si>
  <si>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</si>
  <si>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</si>
  <si>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</si>
  <si>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</si>
  <si>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</si>
  <si>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</si>
  <si>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</si>
  <si>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</si>
  <si>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</si>
  <si>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</si>
  <si>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</si>
  <si>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</si>
  <si>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</si>
  <si>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</si>
  <si>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</si>
  <si>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</si>
  <si>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</si>
  <si>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</si>
  <si>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</si>
  <si>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</si>
  <si>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</si>
  <si>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</si>
  <si>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</si>
  <si>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</si>
  <si>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</si>
  <si>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</si>
  <si>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</si>
  <si>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</si>
  <si>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</si>
  <si>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</si>
  <si>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</si>
  <si>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</si>
  <si>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</si>
  <si>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</si>
  <si>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</si>
  <si>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</si>
  <si>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</si>
  <si>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</si>
  <si>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</si>
  <si>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</si>
  <si>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</si>
  <si>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</si>
  <si>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</si>
  <si>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</si>
  <si>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</si>
  <si>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</si>
  <si>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</si>
  <si>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</si>
  <si>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</si>
  <si>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</si>
  <si>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</si>
  <si>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</si>
  <si>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</si>
  <si>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</si>
  <si>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</si>
  <si>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</si>
  <si>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</si>
  <si>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</si>
  <si>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</si>
  <si>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</si>
  <si>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</si>
  <si>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</si>
  <si>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</si>
  <si>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</si>
  <si>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</si>
  <si>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</si>
  <si>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</si>
  <si>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</si>
  <si>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</si>
  <si>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</si>
  <si>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</si>
  <si>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</si>
  <si>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</si>
  <si>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</si>
  <si>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</si>
  <si>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</si>
  <si>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</si>
  <si>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</si>
  <si>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</si>
  <si>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</si>
  <si>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</si>
  <si>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</si>
  <si>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</si>
  <si>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</si>
  <si>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</si>
  <si>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</si>
  <si>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</si>
  <si>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</si>
  <si>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</si>
  <si>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</si>
  <si>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</si>
  <si>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</si>
  <si>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</si>
  <si>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</si>
  <si>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</si>
  <si>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</si>
  <si>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</si>
  <si>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</si>
  <si>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</si>
  <si>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</si>
  <si>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</si>
  <si>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</si>
  <si>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</si>
  <si>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</si>
  <si>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</si>
  <si>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</si>
  <si>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</si>
  <si>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</si>
  <si>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</si>
  <si>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</si>
  <si>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</si>
  <si>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</si>
  <si>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</si>
  <si>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</si>
  <si>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</si>
  <si>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</si>
  <si>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</si>
  <si>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</si>
  <si>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</si>
  <si>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</si>
  <si>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</si>
  <si>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</si>
  <si>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</si>
  <si>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</si>
  <si>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</si>
  <si>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</si>
  <si>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</si>
  <si>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</si>
  <si>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</si>
  <si>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</si>
  <si>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</si>
  <si>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</si>
  <si>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</si>
  <si>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</si>
  <si>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</si>
  <si>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</si>
  <si>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</si>
  <si>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</si>
  <si>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</si>
  <si>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</si>
  <si>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</si>
  <si>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</si>
  <si>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</si>
  <si>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</si>
  <si>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</si>
  <si>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</si>
  <si>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</si>
  <si>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</si>
  <si>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</si>
  <si>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</si>
  <si>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</si>
  <si>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</si>
  <si>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</si>
  <si>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</si>
  <si>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</si>
  <si>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</si>
  <si>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</si>
  <si>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</si>
  <si>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</si>
  <si>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</si>
  <si>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</si>
  <si>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</si>
  <si>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</si>
  <si>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</si>
  <si>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</si>
  <si>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</si>
  <si>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</si>
  <si>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</si>
  <si>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</si>
  <si>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</si>
  <si>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</si>
  <si>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</si>
  <si>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</si>
  <si>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</si>
  <si>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</si>
  <si>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</si>
  <si>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</si>
  <si>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</si>
  <si>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</si>
  <si>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</si>
  <si>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</si>
  <si>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</si>
  <si>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</si>
  <si>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</si>
  <si>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</si>
  <si>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</si>
  <si>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</si>
  <si>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</si>
  <si>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</si>
  <si>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</si>
  <si>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</si>
  <si>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</si>
  <si>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</si>
  <si>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</si>
  <si>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</si>
  <si>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</si>
  <si>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</si>
  <si>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</si>
  <si>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</si>
  <si>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</si>
  <si>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</si>
  <si>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</si>
  <si>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</si>
  <si>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</si>
  <si>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</si>
  <si>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</si>
  <si>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</si>
  <si>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</si>
  <si>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</si>
  <si>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</si>
  <si>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</si>
  <si>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</si>
  <si>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</si>
  <si>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</si>
  <si>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</si>
  <si>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</si>
  <si>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</si>
  <si>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</si>
  <si>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</si>
  <si>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</si>
  <si>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</si>
  <si>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</si>
  <si>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</si>
  <si>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</si>
  <si>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</si>
  <si>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</si>
  <si>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</si>
  <si>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</si>
  <si>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</si>
  <si>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</si>
  <si>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</si>
  <si>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</si>
  <si>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</si>
  <si>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</si>
  <si>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</si>
  <si>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</si>
  <si>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</si>
  <si>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</si>
  <si>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</si>
  <si>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</si>
  <si>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</si>
  <si>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</si>
  <si>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</si>
  <si>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</si>
  <si>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</si>
  <si>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</si>
  <si>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</si>
  <si>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</si>
  <si>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</si>
  <si>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</si>
  <si>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</si>
  <si>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</si>
  <si>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</si>
  <si>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</si>
  <si>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</si>
  <si>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</si>
  <si>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</si>
  <si>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</si>
  <si>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</si>
  <si>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</si>
  <si>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</si>
  <si>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</si>
  <si>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</si>
  <si>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</si>
  <si>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</si>
  <si>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</si>
  <si>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</si>
  <si>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</si>
  <si>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</si>
  <si>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</si>
  <si>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</si>
  <si>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</si>
  <si>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</si>
  <si>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</si>
  <si>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</si>
  <si>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</si>
  <si>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</si>
  <si>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</si>
  <si>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</si>
  <si>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</si>
  <si>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</si>
  <si>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</si>
  <si>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</si>
  <si>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</si>
  <si>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</si>
  <si>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</si>
  <si>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</si>
  <si>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</si>
  <si>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</si>
  <si>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</si>
  <si>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</si>
  <si>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</si>
  <si>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</si>
  <si>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</si>
  <si>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</si>
  <si>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</si>
  <si>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</si>
  <si>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</si>
  <si>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</si>
  <si>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</si>
  <si>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</si>
  <si>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</si>
  <si>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</si>
  <si>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</si>
  <si>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</si>
  <si>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</si>
  <si>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</si>
  <si>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</si>
  <si>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</si>
  <si>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</si>
  <si>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</si>
  <si>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</si>
  <si>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</si>
  <si>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</si>
  <si>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</si>
  <si>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</si>
  <si>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</si>
  <si>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</si>
  <si>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</si>
  <si>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</si>
  <si>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</si>
  <si>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</si>
  <si>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</si>
  <si>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</si>
  <si>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</si>
  <si>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</si>
  <si>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</si>
  <si>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</si>
  <si>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</si>
  <si>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</si>
  <si>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</si>
  <si>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</si>
  <si>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</si>
  <si>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</si>
  <si>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</si>
  <si>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</si>
  <si>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</si>
  <si>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</si>
  <si>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</si>
  <si>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</si>
  <si>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</si>
  <si>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</si>
  <si>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</si>
  <si>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</si>
  <si>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</si>
  <si>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</si>
  <si>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</si>
  <si>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</si>
  <si>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</si>
  <si>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</si>
  <si>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</si>
  <si>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</si>
  <si>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</si>
  <si>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</si>
  <si>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</si>
  <si>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</si>
  <si>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</si>
  <si>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</si>
  <si>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</si>
  <si>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</si>
  <si>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</si>
  <si>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</si>
  <si>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</si>
  <si>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</si>
  <si>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</si>
  <si>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</si>
  <si>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</si>
  <si>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</si>
  <si>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</si>
  <si>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</si>
  <si>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</si>
  <si>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</si>
  <si>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</si>
  <si>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</si>
  <si>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</si>
  <si>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</si>
  <si>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</si>
  <si>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</si>
  <si>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</si>
  <si>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</si>
  <si>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</si>
  <si>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</si>
  <si>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</si>
  <si>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</si>
  <si>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</si>
  <si>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</si>
  <si>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</si>
  <si>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</si>
  <si>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</si>
  <si>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</si>
  <si>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</si>
  <si>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</si>
  <si>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</si>
  <si>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</si>
  <si>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</si>
  <si>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</si>
  <si>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</si>
  <si>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</si>
  <si>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</si>
  <si>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</si>
  <si>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</si>
  <si>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</si>
  <si>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</si>
  <si>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</si>
  <si>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</si>
  <si>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</si>
  <si>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</si>
  <si>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</si>
  <si>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</si>
  <si>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</si>
  <si>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</si>
  <si>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</si>
  <si>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</si>
  <si>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</si>
  <si>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</si>
  <si>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</si>
  <si>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</si>
  <si>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</si>
  <si>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</si>
  <si>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</si>
  <si>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</si>
  <si>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</si>
  <si>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</si>
  <si>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</si>
  <si>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</si>
  <si>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</si>
  <si>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</si>
  <si>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</si>
  <si>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</si>
  <si>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</si>
  <si>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</si>
  <si>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</si>
  <si>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</si>
  <si>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</si>
  <si>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</si>
  <si>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</si>
  <si>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</si>
  <si>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</si>
  <si>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</si>
  <si>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</si>
  <si>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</si>
  <si>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</si>
  <si>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</si>
  <si>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</si>
  <si>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</si>
  <si>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</si>
  <si>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</si>
  <si>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</si>
  <si>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</si>
  <si>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</si>
  <si>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</si>
  <si>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</si>
  <si>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</si>
  <si>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</si>
  <si>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</si>
  <si>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</si>
  <si>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</si>
  <si>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</si>
  <si>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</si>
  <si>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</si>
  <si>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</si>
  <si>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</si>
  <si>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</si>
  <si>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</si>
  <si>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</si>
  <si>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</si>
  <si>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</si>
  <si>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</si>
  <si>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</si>
  <si>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</si>
  <si>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</si>
  <si>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</si>
  <si>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</si>
  <si>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</si>
  <si>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</si>
  <si>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</si>
  <si>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</si>
  <si>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</si>
  <si>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</si>
  <si>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</si>
  <si>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</si>
  <si>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</si>
  <si>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</si>
  <si>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</si>
  <si>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</si>
  <si>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</si>
  <si>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</si>
  <si>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</si>
  <si>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</si>
  <si>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</si>
  <si>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</si>
  <si>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</si>
  <si>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</si>
  <si>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</si>
  <si>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</si>
  <si>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</si>
  <si>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</si>
  <si>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</si>
  <si>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</si>
  <si>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</si>
  <si>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</si>
  <si>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</si>
  <si>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</si>
  <si>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</si>
  <si>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</si>
  <si>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</si>
  <si>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</si>
  <si>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</si>
  <si>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</si>
  <si>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</si>
  <si>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</si>
  <si>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</si>
  <si>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</si>
  <si>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</si>
  <si>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</si>
  <si>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</si>
  <si>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</si>
  <si>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</si>
  <si>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</si>
  <si>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</si>
  <si>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</si>
  <si>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</si>
  <si>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</si>
  <si>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</si>
  <si>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</si>
  <si>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</si>
  <si>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</si>
  <si>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</si>
  <si>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</si>
  <si>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</si>
  <si>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</si>
  <si>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</si>
  <si>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</si>
  <si>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</si>
  <si>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</si>
  <si>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</si>
  <si>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</si>
  <si>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</si>
  <si>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</si>
  <si>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</si>
  <si>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</si>
  <si>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</si>
  <si>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</si>
  <si>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</si>
  <si>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</si>
  <si>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</si>
  <si>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</si>
  <si>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</si>
  <si>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</si>
  <si>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</si>
  <si>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</si>
  <si>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</si>
  <si>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</si>
  <si>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</si>
  <si>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</si>
  <si>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</si>
  <si>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</si>
  <si>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</si>
  <si>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</si>
  <si>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</si>
  <si>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</si>
  <si>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</si>
  <si>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</si>
  <si>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</si>
  <si>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</si>
  <si>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</si>
  <si>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</si>
  <si>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</si>
  <si>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</si>
  <si>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</si>
  <si>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</si>
  <si>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</si>
  <si>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</si>
  <si>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</si>
  <si>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</si>
  <si>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</si>
  <si>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</si>
  <si>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</si>
  <si>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</si>
  <si>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</si>
  <si>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</si>
  <si>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</si>
  <si>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</si>
  <si>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</si>
  <si>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</si>
  <si>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</si>
  <si>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</si>
  <si>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</si>
  <si>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</si>
  <si>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</si>
  <si>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</si>
  <si>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</si>
  <si>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</si>
  <si>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</si>
  <si>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</si>
  <si>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</si>
  <si>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</si>
  <si>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</si>
  <si>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</si>
  <si>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</si>
  <si>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</si>
  <si>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</si>
  <si>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</si>
  <si>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</si>
  <si>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</si>
  <si>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</si>
  <si>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</si>
  <si>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</si>
  <si>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</si>
  <si>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</si>
  <si>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</si>
  <si>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</si>
  <si>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</si>
  <si>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</si>
  <si>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</si>
  <si>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</si>
  <si>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</si>
  <si>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</si>
  <si>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</si>
  <si>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</si>
  <si>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</si>
  <si>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</si>
  <si>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</si>
  <si>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</si>
  <si>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</si>
  <si>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</si>
  <si>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</si>
  <si>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</si>
  <si>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</si>
  <si>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</si>
  <si>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</si>
  <si>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</si>
  <si>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</si>
  <si>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</si>
  <si>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</si>
  <si>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</si>
  <si>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</si>
  <si>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</si>
  <si>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</si>
  <si>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</si>
  <si>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</si>
  <si>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</si>
  <si>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</si>
  <si>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</si>
  <si>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</si>
  <si>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</si>
  <si>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</si>
  <si>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</si>
  <si>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</si>
  <si>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</si>
  <si>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</si>
  <si>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</si>
  <si>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</si>
  <si>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</si>
  <si>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</si>
  <si>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</si>
  <si>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</si>
  <si>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</si>
  <si>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</si>
  <si>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</si>
  <si>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</si>
  <si>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</si>
  <si>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</si>
  <si>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</si>
  <si>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</si>
  <si>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</si>
  <si>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</si>
  <si>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</si>
  <si>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</si>
  <si>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</si>
  <si>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</si>
  <si>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</si>
  <si>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</si>
  <si>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</si>
  <si>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</si>
  <si>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</si>
  <si>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</si>
  <si>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</si>
  <si>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</si>
  <si>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</si>
  <si>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</si>
  <si>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</si>
  <si>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</si>
  <si>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</si>
  <si>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</si>
  <si>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</si>
  <si>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</si>
  <si>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</si>
  <si>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</si>
  <si>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</si>
  <si>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</si>
  <si>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</si>
  <si>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</si>
  <si>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</si>
  <si>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</si>
  <si>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</si>
  <si>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</si>
  <si>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</si>
  <si>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</si>
  <si>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</si>
  <si>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</si>
  <si>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</si>
  <si>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</si>
  <si>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</si>
  <si>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</si>
  <si>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</si>
  <si>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</si>
  <si>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</si>
  <si>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</si>
  <si>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</si>
  <si>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</si>
  <si>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</si>
  <si>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</si>
  <si>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</si>
  <si>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</si>
  <si>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</si>
  <si>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</si>
  <si>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</si>
  <si>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</si>
  <si>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</si>
  <si>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</si>
  <si>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</si>
  <si>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</si>
  <si>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</si>
  <si>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</si>
  <si>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</si>
  <si>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</si>
  <si>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</si>
  <si>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</si>
  <si>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</si>
  <si>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</si>
  <si>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</si>
  <si>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</si>
  <si>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</si>
  <si>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</si>
  <si>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</si>
  <si>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</si>
  <si>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</si>
  <si>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</si>
  <si>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</si>
  <si>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</si>
  <si>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</si>
  <si>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</si>
  <si>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</si>
  <si>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</si>
  <si>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</si>
  <si>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</si>
  <si>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</si>
  <si>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</si>
  <si>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</si>
  <si>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</si>
  <si>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</si>
  <si>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</si>
  <si>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</si>
  <si>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</si>
  <si>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</si>
  <si>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</si>
  <si>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</si>
  <si>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</si>
  <si>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</si>
  <si>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</si>
  <si>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</si>
  <si>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</si>
  <si>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</si>
  <si>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</si>
  <si>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</si>
  <si>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</si>
  <si>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</si>
  <si>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</si>
  <si>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</si>
  <si>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</si>
  <si>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</si>
  <si>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</si>
  <si>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</si>
  <si>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</si>
  <si>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</si>
  <si>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</si>
  <si>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</si>
  <si>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</si>
  <si>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</si>
  <si>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</si>
  <si>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</si>
  <si>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</si>
  <si>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</si>
  <si>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</si>
  <si>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</si>
  <si>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</si>
  <si>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</si>
  <si>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</si>
  <si>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</si>
  <si>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</si>
  <si>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</si>
  <si>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</si>
  <si>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</si>
  <si>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</si>
  <si>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</si>
  <si>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</si>
  <si>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</si>
  <si>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</si>
  <si>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</si>
  <si>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</si>
  <si>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</si>
  <si>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</si>
  <si>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</si>
  <si>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</si>
  <si>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</si>
  <si>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</si>
  <si>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</si>
  <si>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</si>
  <si>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</si>
  <si>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</si>
  <si>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</si>
  <si>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</si>
  <si>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</si>
  <si>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</si>
  <si>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</si>
  <si>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</si>
  <si>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</si>
  <si>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</si>
  <si>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</si>
  <si>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</si>
  <si>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</si>
  <si>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</si>
  <si>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</si>
  <si>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</si>
  <si>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</si>
  <si>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</si>
  <si>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</si>
  <si>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</si>
  <si>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</si>
  <si>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</si>
  <si>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</si>
  <si>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</si>
  <si>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</si>
  <si>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</si>
  <si>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</si>
  <si>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</si>
  <si>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</si>
  <si>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</si>
  <si>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</si>
  <si>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</si>
  <si>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</si>
  <si>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</si>
  <si>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</si>
  <si>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</si>
  <si>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</si>
  <si>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</si>
  <si>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</si>
  <si>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</si>
  <si>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</si>
  <si>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</si>
  <si>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</si>
  <si>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</si>
  <si>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</si>
  <si>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</si>
  <si>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</si>
  <si>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</si>
  <si>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</si>
  <si>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</si>
  <si>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</si>
  <si>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</si>
  <si>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</si>
  <si>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</si>
  <si>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</si>
  <si>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</si>
  <si>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</si>
  <si>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</si>
  <si>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</si>
  <si>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</si>
  <si>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</si>
  <si>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</si>
  <si>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</si>
  <si>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</si>
  <si>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</si>
  <si>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</si>
  <si>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</si>
  <si>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</si>
  <si>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</si>
  <si>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</si>
  <si>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</si>
  <si>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</si>
  <si>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</si>
  <si>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</si>
  <si>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</si>
  <si>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</si>
  <si>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</si>
  <si>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</si>
  <si>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</si>
  <si>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</si>
  <si>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</si>
  <si>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</si>
  <si>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</si>
  <si>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</si>
  <si>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</si>
  <si>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</si>
  <si>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</si>
  <si>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</si>
  <si>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</si>
  <si>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</si>
  <si>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</si>
  <si>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</si>
  <si>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</si>
  <si>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</si>
  <si>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</si>
  <si>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</si>
  <si>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</si>
  <si>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</si>
  <si>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</si>
  <si>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</si>
  <si>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</si>
  <si>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</si>
  <si>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</si>
  <si>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</si>
  <si>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</si>
  <si>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</si>
  <si>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</si>
  <si>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</si>
  <si>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</si>
  <si>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</si>
  <si>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</si>
  <si>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</si>
  <si>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</si>
  <si>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</si>
  <si>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</si>
  <si>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</si>
  <si>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</si>
  <si>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</si>
  <si>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</si>
  <si>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</si>
  <si>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</si>
  <si>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</si>
  <si>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</si>
  <si>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</si>
  <si>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</si>
  <si>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</si>
  <si>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</si>
  <si>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</si>
  <si>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</si>
  <si>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</si>
  <si>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</si>
  <si>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</si>
  <si>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</si>
  <si>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</si>
  <si>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</si>
  <si>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</si>
  <si>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</si>
  <si>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</si>
  <si>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</si>
  <si>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</si>
  <si>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</si>
  <si>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</si>
  <si>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</si>
  <si>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</si>
  <si>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</si>
  <si>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</si>
  <si>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</si>
  <si>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</si>
  <si>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</si>
  <si>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</si>
  <si>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</si>
  <si>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</si>
  <si>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</si>
  <si>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</si>
  <si>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</si>
  <si>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</si>
  <si>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</si>
  <si>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</si>
  <si>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</si>
  <si>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</si>
  <si>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</si>
  <si>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</si>
  <si>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</si>
  <si>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</si>
  <si>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</si>
  <si>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</si>
  <si>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</si>
  <si>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</si>
  <si>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</si>
  <si>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</si>
  <si>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</si>
  <si>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</si>
  <si>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</si>
  <si>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</si>
  <si>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</si>
  <si>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</si>
  <si>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</si>
  <si>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</si>
  <si>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</si>
  <si>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</si>
  <si>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</si>
  <si>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</si>
  <si>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</si>
  <si>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</si>
  <si>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</si>
  <si>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</si>
  <si>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</si>
  <si>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</si>
  <si>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</si>
  <si>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</si>
  <si>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</si>
  <si>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</si>
  <si>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</si>
  <si>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</si>
  <si>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</si>
  <si>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</si>
  <si>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</si>
  <si>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</si>
  <si>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</si>
  <si>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</si>
  <si>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</si>
  <si>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</si>
  <si>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</si>
  <si>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</si>
  <si>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</si>
  <si>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</si>
  <si>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</si>
  <si>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</si>
  <si>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</si>
  <si>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</si>
  <si>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</si>
  <si>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</si>
  <si>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</si>
  <si>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</si>
  <si>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</si>
  <si>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</si>
  <si>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</si>
  <si>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</si>
  <si>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</si>
  <si>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</si>
  <si>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</si>
  <si>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</si>
  <si>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</si>
  <si>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</si>
  <si>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</si>
  <si>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</si>
  <si>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</si>
  <si>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</si>
  <si>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</si>
  <si>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</si>
  <si>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</si>
  <si>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</si>
  <si>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</si>
  <si>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</si>
  <si>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</si>
  <si>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</si>
  <si>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</si>
  <si>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</si>
  <si>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</si>
  <si>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</si>
  <si>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</si>
  <si>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</si>
  <si>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</si>
  <si>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</si>
  <si>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</si>
  <si>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</si>
  <si>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</si>
  <si>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</si>
  <si>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</si>
  <si>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</si>
  <si>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</si>
  <si>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</si>
  <si>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</si>
  <si>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</si>
  <si>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</si>
  <si>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</si>
  <si>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</si>
  <si>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</si>
  <si>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</si>
  <si>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</si>
  <si>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</si>
  <si>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</si>
  <si>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</si>
  <si>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</si>
  <si>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</si>
  <si>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</si>
  <si>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</si>
  <si>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</si>
  <si>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</si>
  <si>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</si>
  <si>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</si>
  <si>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</si>
  <si>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</si>
  <si>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</si>
  <si>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</si>
  <si>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</si>
  <si>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</si>
  <si>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</si>
  <si>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</si>
  <si>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</si>
  <si>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</si>
  <si>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</si>
  <si>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</si>
  <si>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</si>
  <si>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</si>
  <si>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</si>
  <si>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</si>
  <si>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</si>
  <si>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</si>
  <si>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</si>
  <si>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</si>
  <si>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</si>
  <si>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</si>
  <si>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</si>
  <si>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</si>
  <si>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</si>
  <si>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</si>
  <si>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</si>
  <si>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</si>
  <si>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</si>
  <si>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</si>
  <si>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</si>
  <si>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</si>
  <si>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</si>
  <si>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</si>
  <si>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</si>
  <si>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</si>
  <si>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</si>
  <si>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</si>
  <si>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</si>
  <si>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</si>
  <si>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</si>
  <si>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</si>
  <si>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</si>
  <si>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</si>
  <si>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</si>
  <si>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</si>
  <si>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</si>
  <si>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</si>
  <si>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</si>
  <si>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</si>
  <si>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</si>
  <si>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</si>
  <si>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</si>
  <si>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</si>
  <si>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</si>
  <si>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</si>
  <si>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</si>
  <si>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</si>
  <si>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</si>
  <si>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</si>
  <si>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</si>
  <si>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</si>
  <si>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</si>
  <si>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</si>
  <si>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</si>
  <si>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</si>
  <si>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</si>
  <si>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</si>
  <si>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</si>
  <si>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</si>
  <si>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</si>
  <si>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</si>
  <si>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</si>
  <si>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</si>
  <si>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</si>
  <si>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</si>
  <si>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</si>
  <si>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</si>
  <si>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</si>
  <si>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</si>
  <si>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</si>
  <si>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</si>
  <si>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</si>
  <si>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</si>
  <si>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</si>
  <si>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</si>
  <si>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</si>
  <si>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</si>
  <si>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</si>
  <si>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</si>
  <si>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</si>
  <si>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</si>
  <si>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</si>
  <si>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</si>
  <si>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</si>
  <si>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</si>
  <si>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</si>
  <si>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</si>
  <si>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</si>
  <si>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</si>
  <si>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</si>
  <si>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</si>
  <si>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</si>
  <si>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</si>
  <si>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</si>
  <si>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</si>
  <si>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</si>
  <si>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</si>
  <si>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</si>
  <si>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</si>
  <si>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</si>
  <si>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</si>
  <si>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</si>
  <si>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</si>
  <si>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</si>
  <si>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</si>
  <si>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</si>
  <si>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</si>
  <si>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</si>
  <si>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</si>
  <si>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</si>
  <si>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</si>
  <si>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</si>
  <si>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</si>
  <si>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</si>
  <si>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</si>
  <si>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</si>
  <si>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</si>
  <si>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</si>
  <si>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</si>
  <si>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</si>
  <si>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</si>
  <si>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</si>
  <si>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</si>
  <si>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</si>
  <si>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</si>
  <si>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</si>
  <si>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</si>
  <si>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</si>
  <si>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</si>
  <si>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</si>
  <si>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</si>
  <si>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</si>
  <si>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</si>
  <si>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</si>
  <si>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</si>
  <si>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</si>
  <si>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</si>
  <si>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</si>
  <si>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</si>
  <si>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</si>
  <si>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</si>
  <si>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</si>
  <si>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</si>
  <si>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</si>
  <si>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</si>
  <si>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</si>
  <si>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</si>
  <si>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</si>
  <si>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</si>
  <si>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</si>
  <si>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</si>
  <si>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</si>
  <si>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</si>
  <si>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</si>
  <si>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</si>
  <si>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</si>
  <si>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</si>
  <si>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</si>
  <si>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</si>
  <si>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</si>
  <si>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</si>
  <si>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</si>
  <si>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</si>
  <si>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</si>
  <si>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</si>
  <si>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</si>
  <si>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</si>
  <si>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</si>
  <si>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</si>
  <si>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</si>
  <si>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</si>
  <si>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</si>
  <si>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</si>
  <si>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</si>
  <si>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</si>
  <si>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</si>
  <si>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</si>
  <si>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</si>
  <si>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</si>
  <si>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</si>
  <si>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</si>
  <si>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</si>
  <si>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</si>
  <si>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</si>
  <si>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</si>
  <si>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</si>
  <si>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</si>
  <si>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</si>
  <si>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</si>
  <si>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</si>
  <si>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</si>
  <si>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</si>
  <si>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</si>
  <si>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</si>
  <si>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</si>
  <si>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</si>
  <si>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</si>
  <si>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</si>
  <si>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</si>
  <si>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</si>
  <si>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</si>
  <si>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</si>
  <si>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</si>
  <si>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</si>
  <si>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</si>
  <si>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</si>
  <si>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</si>
  <si>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</si>
  <si>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</si>
  <si>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</si>
  <si>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</si>
  <si>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</si>
  <si>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</si>
  <si>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</si>
  <si>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</si>
  <si>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</si>
  <si>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</si>
  <si>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</si>
  <si>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</si>
  <si>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</si>
  <si>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</si>
  <si>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</si>
  <si>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</si>
  <si>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</si>
  <si>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</si>
  <si>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</si>
  <si>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</si>
  <si>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</si>
  <si>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</si>
  <si>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</si>
  <si>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</si>
  <si>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</si>
  <si>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</si>
  <si>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</si>
  <si>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</si>
  <si>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</si>
  <si>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</si>
  <si>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</si>
  <si>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</si>
  <si>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</si>
  <si>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</si>
  <si>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</si>
  <si>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</si>
  <si>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</si>
  <si>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</si>
  <si>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</si>
  <si>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</si>
  <si>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</si>
  <si>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</si>
  <si>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</si>
  <si>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</si>
  <si>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</si>
  <si>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</si>
  <si>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</si>
  <si>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</si>
  <si>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</si>
  <si>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</si>
  <si>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</si>
  <si>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</si>
  <si>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</si>
  <si>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</si>
  <si>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</si>
  <si>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</si>
  <si>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</si>
  <si>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</si>
  <si>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</si>
  <si>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</si>
  <si>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</si>
  <si>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</si>
  <si>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</si>
  <si>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</si>
  <si>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</si>
  <si>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</si>
  <si>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</si>
  <si>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</si>
  <si>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</si>
  <si>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</si>
  <si>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</si>
  <si>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</si>
  <si>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</si>
  <si>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</si>
  <si>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</si>
  <si>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</si>
  <si>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</si>
  <si>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</si>
  <si>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</si>
  <si>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</si>
  <si>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</si>
  <si>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</si>
  <si>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</si>
  <si>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</si>
  <si>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</si>
  <si>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</si>
  <si>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</si>
  <si>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</si>
  <si>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</si>
  <si>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</si>
  <si>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</si>
  <si>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</si>
  <si>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</si>
  <si>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</si>
  <si>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</si>
  <si>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</si>
  <si>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</si>
  <si>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</si>
  <si>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</si>
  <si>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</si>
  <si>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</si>
  <si>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</si>
  <si>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</si>
  <si>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</si>
  <si>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</si>
  <si>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</si>
  <si>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</si>
  <si>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</si>
  <si>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</si>
  <si>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</si>
  <si>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</si>
  <si>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</si>
  <si>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</si>
  <si>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</si>
  <si>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</si>
  <si>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</si>
  <si>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</si>
  <si>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</si>
  <si>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</si>
  <si>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</si>
  <si>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</si>
  <si>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</si>
  <si>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</si>
  <si>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</si>
  <si>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</si>
  <si>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</si>
  <si>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</si>
  <si>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</si>
  <si>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</si>
  <si>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</si>
  <si>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</si>
  <si>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</si>
  <si>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</si>
  <si>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</si>
  <si>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</si>
  <si>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</si>
  <si>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</si>
  <si>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</si>
  <si>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</si>
  <si>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</si>
  <si>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</si>
  <si>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</si>
  <si>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</si>
  <si>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</si>
  <si>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</si>
  <si>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</si>
  <si>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</si>
  <si>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</si>
  <si>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</si>
  <si>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</si>
  <si>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</si>
  <si>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</si>
  <si>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</si>
  <si>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</si>
  <si>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</si>
  <si>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</si>
  <si>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</si>
  <si>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</si>
  <si>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</si>
  <si>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</si>
  <si>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</si>
  <si>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</si>
  <si>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</si>
  <si>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</si>
  <si>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</si>
  <si>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</si>
  <si>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</si>
  <si>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</si>
  <si>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</si>
  <si>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</si>
  <si>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</si>
  <si>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</si>
  <si>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</si>
  <si>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</si>
  <si>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</si>
  <si>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</si>
  <si>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</si>
  <si>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</si>
  <si>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</si>
  <si>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</si>
  <si>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</si>
  <si>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</si>
  <si>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</si>
  <si>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</si>
  <si>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</si>
  <si>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</si>
  <si>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</si>
  <si>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</si>
  <si>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</si>
  <si>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</si>
  <si>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</si>
  <si>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</si>
  <si>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</si>
  <si>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</si>
  <si>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</si>
  <si>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</si>
  <si>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</si>
  <si>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</si>
  <si>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</si>
  <si>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</si>
  <si>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</si>
  <si>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</si>
  <si>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</si>
  <si>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</si>
  <si>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</si>
  <si>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</si>
  <si>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</si>
  <si>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</si>
  <si>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</si>
  <si>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</si>
  <si>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</si>
  <si>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</si>
  <si>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</si>
  <si>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</si>
  <si>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</si>
  <si>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</si>
  <si>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</si>
  <si>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</si>
  <si>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</si>
  <si>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</si>
  <si>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</si>
  <si>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</si>
  <si>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</si>
  <si>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</si>
  <si>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</si>
  <si>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</si>
  <si>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</si>
  <si>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</si>
  <si>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</si>
  <si>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</si>
  <si>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</si>
  <si>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</si>
  <si>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</si>
  <si>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</si>
  <si>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</si>
  <si>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</si>
  <si>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</si>
  <si>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</si>
  <si>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</si>
  <si>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</si>
  <si>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</si>
  <si>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</si>
  <si>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</si>
  <si>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</si>
  <si>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</si>
  <si>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</si>
  <si>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</si>
  <si>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</si>
  <si>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</si>
  <si>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</si>
  <si>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</si>
  <si>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</si>
  <si>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</si>
  <si>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</si>
  <si>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</si>
  <si>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</si>
  <si>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</si>
  <si>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</si>
  <si>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</si>
  <si>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</si>
  <si>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</si>
  <si>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</si>
  <si>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</si>
  <si>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</si>
  <si>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</si>
  <si>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</si>
  <si>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</si>
  <si>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</si>
  <si>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</si>
  <si>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</si>
  <si>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</si>
  <si>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</si>
  <si>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</si>
  <si>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</si>
  <si>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</si>
  <si>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</si>
  <si>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</si>
  <si>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</si>
  <si>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</si>
  <si>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</si>
  <si>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</si>
  <si>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</si>
  <si>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</si>
  <si>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</si>
  <si>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</si>
  <si>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</si>
  <si>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</si>
  <si>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</si>
  <si>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</si>
  <si>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</si>
  <si>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</si>
  <si>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</si>
  <si>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</si>
  <si>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</si>
  <si>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</si>
  <si>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</si>
  <si>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</si>
  <si>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</si>
  <si>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</si>
  <si>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</si>
  <si>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</si>
  <si>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</si>
  <si>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</si>
  <si>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</si>
  <si>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</si>
  <si>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</si>
  <si>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</si>
  <si>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</si>
  <si>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</si>
  <si>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</si>
  <si>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</si>
  <si>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</si>
  <si>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</si>
  <si>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</si>
  <si>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</si>
  <si>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</si>
  <si>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</si>
  <si>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</si>
  <si>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</si>
  <si>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</si>
  <si>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</si>
  <si>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</si>
  <si>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</si>
  <si>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</si>
  <si>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</si>
  <si>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</si>
  <si>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</si>
  <si>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</si>
  <si>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</si>
  <si>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</si>
  <si>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</si>
  <si>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</si>
  <si>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</si>
  <si>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</si>
  <si>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</si>
  <si>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</si>
  <si>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</si>
  <si>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</si>
  <si>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</si>
  <si>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</si>
  <si>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</si>
  <si>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</si>
  <si>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</si>
  <si>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</si>
  <si>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</si>
  <si>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</si>
  <si>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</si>
  <si>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</si>
  <si>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</si>
  <si>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</si>
  <si>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</si>
  <si>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</si>
  <si>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</si>
  <si>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</si>
  <si>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</si>
  <si>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</si>
  <si>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</si>
  <si>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</si>
  <si>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</si>
  <si>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</si>
  <si>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</si>
  <si>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</si>
  <si>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</si>
  <si>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</si>
  <si>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</si>
  <si>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</si>
  <si>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</si>
  <si>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</si>
  <si>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</si>
  <si>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</si>
  <si>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</si>
  <si>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</si>
  <si>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</si>
  <si>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</si>
  <si>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</si>
  <si>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</si>
  <si>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</si>
  <si>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</si>
  <si>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</si>
  <si>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</si>
  <si>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</si>
  <si>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</si>
  <si>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</si>
  <si>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</si>
  <si>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</si>
  <si>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</si>
  <si>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</si>
  <si>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</si>
  <si>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</si>
  <si>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</si>
  <si>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</si>
  <si>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</si>
  <si>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</si>
  <si>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</si>
  <si>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</si>
  <si>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</si>
  <si>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</si>
  <si>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</si>
  <si>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</si>
  <si>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</si>
  <si>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</si>
  <si>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</si>
  <si>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</si>
  <si>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</si>
  <si>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</si>
  <si>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</si>
  <si>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</si>
  <si>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</si>
  <si>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</si>
  <si>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</si>
  <si>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</si>
  <si>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</si>
  <si>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</si>
  <si>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</si>
  <si>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</si>
  <si>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</si>
  <si>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</si>
  <si>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</si>
  <si>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</si>
  <si>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</si>
  <si>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</si>
  <si>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</si>
  <si>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</si>
  <si>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</si>
  <si>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</si>
  <si>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</si>
  <si>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</si>
  <si>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</si>
  <si>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</si>
  <si>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</si>
  <si>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</si>
  <si>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</si>
  <si>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</si>
  <si>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</si>
  <si>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</si>
  <si>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</si>
  <si>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</si>
  <si>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</si>
  <si>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</si>
  <si>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</si>
  <si>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</si>
  <si>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</si>
  <si>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</si>
  <si>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</si>
  <si>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</si>
  <si>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</si>
  <si>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</si>
  <si>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</si>
  <si>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</si>
  <si>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</si>
  <si>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</si>
  <si>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</si>
  <si>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</si>
  <si>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</si>
  <si>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</si>
  <si>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</si>
  <si>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</si>
  <si>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</si>
  <si>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</si>
  <si>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</si>
  <si>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</si>
  <si>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</si>
  <si>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</si>
  <si>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</si>
  <si>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</si>
  <si>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</si>
  <si>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</si>
  <si>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</si>
  <si>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</si>
  <si>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</si>
  <si>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</si>
  <si>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</si>
  <si>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</si>
  <si>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</si>
  <si>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</si>
  <si>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</si>
  <si>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</si>
  <si>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</si>
  <si>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</si>
  <si>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</si>
  <si>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</si>
  <si>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</si>
  <si>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</si>
  <si>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</si>
  <si>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</si>
  <si>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</si>
  <si>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</si>
  <si>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</si>
  <si>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</si>
  <si>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</si>
  <si>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</si>
  <si>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</si>
  <si>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</si>
  <si>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</si>
  <si>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</si>
  <si>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</si>
  <si>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</si>
  <si>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</si>
  <si>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</si>
  <si>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</si>
  <si>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</si>
  <si>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</si>
  <si>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</si>
  <si>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</si>
  <si>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</si>
  <si>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</si>
  <si>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</si>
  <si>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</si>
  <si>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</si>
  <si>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</si>
  <si>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</si>
  <si>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</si>
  <si>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</si>
  <si>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</si>
  <si>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</si>
  <si>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</si>
  <si>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</si>
  <si>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</si>
  <si>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</si>
  <si>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</si>
  <si>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</si>
  <si>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</si>
  <si>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</si>
  <si>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</si>
  <si>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</si>
  <si>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</si>
  <si>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</si>
  <si>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</si>
  <si>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</si>
  <si>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</si>
  <si>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</si>
  <si>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</si>
  <si>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</si>
  <si>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</si>
  <si>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</si>
  <si>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</si>
  <si>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</si>
  <si>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</si>
  <si>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</si>
  <si>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</si>
  <si>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</si>
  <si>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</si>
  <si>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</si>
  <si>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</si>
  <si>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</si>
  <si>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</si>
  <si>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</si>
  <si>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</si>
  <si>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</si>
  <si>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</si>
  <si>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</si>
  <si>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</si>
  <si>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</si>
  <si>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</si>
  <si>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</si>
  <si>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</si>
  <si>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</si>
  <si>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</si>
  <si>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</si>
  <si>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</si>
  <si>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</si>
  <si>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</si>
  <si>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</si>
  <si>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</si>
  <si>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</si>
  <si>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</si>
  <si>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</si>
  <si>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</si>
  <si>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</si>
  <si>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</si>
  <si>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</si>
  <si>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</si>
  <si>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</si>
  <si>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</si>
  <si>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</si>
  <si>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</si>
  <si>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</si>
  <si>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</si>
  <si>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</si>
  <si>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</si>
  <si>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</si>
  <si>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</si>
  <si>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</si>
  <si>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</si>
  <si>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</si>
  <si>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</si>
  <si>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</si>
  <si>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</si>
  <si>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</si>
  <si>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</si>
  <si>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</si>
  <si>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</si>
  <si>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</si>
  <si>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</si>
  <si>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</si>
  <si>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</si>
  <si>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</si>
  <si>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</si>
  <si>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</si>
  <si>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</si>
  <si>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</si>
  <si>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</si>
  <si>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</si>
  <si>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</si>
  <si>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</si>
  <si>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</si>
  <si>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</si>
  <si>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</si>
  <si>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</si>
  <si>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</si>
  <si>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</si>
  <si>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</si>
  <si>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</si>
  <si>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</si>
  <si>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</si>
  <si>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</si>
  <si>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</si>
  <si>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</si>
  <si>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</si>
  <si>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</si>
  <si>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</si>
  <si>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</si>
  <si>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</si>
  <si>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</si>
  <si>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</si>
  <si>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</si>
  <si>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</si>
  <si>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</si>
  <si>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</si>
  <si>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</si>
  <si>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</si>
  <si>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</si>
  <si>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</si>
  <si>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</si>
  <si>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</si>
  <si>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</si>
  <si>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</si>
  <si>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</si>
  <si>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</si>
  <si>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</si>
  <si>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</si>
  <si>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</si>
  <si>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</si>
  <si>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</si>
  <si>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</si>
  <si>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</si>
  <si>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</si>
  <si>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</si>
  <si>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</si>
  <si>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</si>
  <si>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</si>
  <si>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</si>
  <si>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</si>
  <si>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</si>
  <si>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</si>
  <si>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</si>
  <si>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</si>
  <si>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</si>
  <si>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</si>
  <si>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</si>
  <si>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</si>
  <si>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</si>
  <si>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</si>
  <si>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</si>
  <si>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</si>
  <si>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</si>
  <si>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</si>
  <si>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</si>
  <si>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</si>
  <si>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</si>
  <si>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</si>
  <si>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</si>
  <si>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</si>
  <si>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</si>
  <si>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</si>
  <si>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</si>
  <si>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</si>
  <si>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</si>
  <si>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</si>
  <si>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</si>
  <si>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</si>
  <si>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</si>
  <si>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</si>
  <si>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</si>
  <si>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</si>
  <si>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</si>
  <si>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</si>
  <si>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</si>
  <si>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</si>
  <si>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</si>
  <si>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</si>
  <si>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</si>
  <si>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</si>
  <si>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</si>
  <si>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</si>
  <si>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</si>
  <si>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</si>
  <si>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</si>
  <si>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</si>
  <si>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</si>
  <si>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</si>
  <si>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</si>
  <si>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</si>
  <si>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</si>
  <si>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</si>
  <si>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</si>
  <si>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</si>
  <si>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</si>
  <si>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</si>
  <si>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</si>
  <si>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</si>
  <si>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</si>
  <si>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</si>
  <si>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</si>
  <si>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</si>
  <si>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</si>
  <si>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</si>
  <si>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</si>
  <si>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</si>
  <si>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</si>
  <si>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</si>
  <si>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</si>
  <si>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</si>
  <si>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</si>
  <si>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</si>
  <si>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</si>
  <si>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</si>
  <si>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</si>
  <si>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</si>
  <si>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</si>
  <si>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</si>
  <si>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</si>
  <si>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</si>
  <si>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</si>
  <si>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</si>
  <si>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</si>
  <si>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</si>
  <si>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</si>
  <si>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</si>
  <si>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</si>
  <si>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</si>
  <si>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</si>
  <si>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</si>
  <si>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</si>
  <si>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</si>
  <si>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</si>
  <si>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</si>
  <si>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</si>
  <si>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</si>
  <si>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</si>
  <si>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</si>
  <si>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</si>
  <si>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</si>
  <si>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</si>
  <si>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</si>
  <si>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</si>
  <si>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</si>
  <si>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</si>
  <si>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</si>
  <si>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</si>
  <si>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</si>
  <si>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</si>
  <si>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</si>
  <si>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</si>
  <si>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</si>
  <si>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</si>
  <si>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</si>
  <si>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</si>
  <si>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</si>
  <si>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</si>
  <si>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</si>
  <si>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</si>
  <si>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</si>
  <si>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</si>
  <si>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</si>
  <si>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</si>
  <si>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</si>
  <si>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</si>
  <si>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</si>
  <si>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</si>
  <si>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</si>
  <si>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</si>
  <si>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</si>
  <si>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</si>
  <si>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</si>
  <si>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</si>
  <si>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</si>
  <si>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</si>
  <si>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</si>
  <si>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</si>
  <si>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</si>
  <si>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</si>
  <si>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</si>
  <si>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</si>
  <si>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</si>
  <si>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</si>
  <si>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</si>
  <si>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</si>
  <si>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</si>
  <si>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</si>
  <si>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</si>
  <si>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</si>
  <si>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</si>
  <si>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</si>
  <si>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</si>
  <si>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</si>
  <si>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</si>
  <si>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</si>
  <si>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</si>
  <si>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</si>
  <si>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</si>
  <si>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</si>
  <si>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</si>
  <si>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</si>
  <si>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</si>
  <si>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</si>
  <si>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</si>
  <si>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</si>
  <si>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</si>
  <si>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</si>
  <si>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</si>
  <si>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</si>
  <si>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</si>
  <si>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</si>
  <si>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</si>
  <si>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</si>
  <si>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</si>
  <si>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</si>
  <si>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</si>
  <si>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</si>
  <si>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</si>
  <si>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</si>
  <si>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</si>
  <si>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</si>
  <si>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</si>
  <si>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</si>
  <si>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</si>
  <si>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</si>
  <si>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</si>
  <si>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</si>
  <si>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</si>
  <si>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</si>
  <si>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</si>
  <si>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</si>
  <si>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</si>
  <si>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</si>
  <si>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</si>
  <si>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</si>
  <si>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</si>
  <si>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</si>
  <si>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</si>
  <si>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</si>
  <si>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</si>
  <si>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</si>
  <si>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</si>
  <si>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</si>
  <si>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</si>
  <si>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</si>
  <si>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</si>
  <si>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</si>
  <si>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</si>
  <si>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</si>
  <si>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</si>
  <si>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</si>
  <si>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</si>
  <si>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</si>
  <si>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</si>
  <si>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</si>
  <si>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</si>
  <si>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</si>
  <si>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</si>
  <si>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</si>
  <si>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</si>
  <si>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</si>
  <si>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</si>
  <si>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</si>
  <si>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</si>
  <si>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</si>
  <si>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</si>
  <si>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</si>
  <si>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</si>
  <si>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</si>
  <si>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</si>
  <si>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</si>
  <si>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</si>
  <si>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</si>
  <si>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</si>
  <si>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</si>
  <si>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</si>
  <si>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</si>
  <si>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</si>
  <si>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</si>
  <si>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</si>
  <si>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</si>
  <si>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</si>
  <si>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</si>
  <si>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</si>
  <si>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</si>
  <si>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</si>
  <si>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</si>
  <si>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</si>
  <si>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</si>
  <si>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</si>
  <si>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</si>
  <si>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</si>
  <si>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</si>
  <si>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</si>
  <si>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</si>
  <si>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</si>
  <si>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</si>
  <si>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</si>
  <si>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</si>
  <si>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</si>
  <si>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</si>
  <si>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</si>
  <si>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</si>
  <si>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</si>
  <si>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</si>
  <si>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</si>
  <si>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</si>
  <si>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</si>
  <si>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</si>
  <si>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</si>
  <si>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</si>
  <si>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</si>
  <si>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</si>
  <si>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</si>
  <si>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</si>
  <si>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</si>
  <si>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</si>
  <si>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</si>
  <si>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</si>
  <si>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</si>
  <si>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</si>
  <si>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</si>
  <si>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</si>
  <si>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</si>
  <si>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</si>
  <si>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</si>
  <si>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</si>
  <si>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</si>
  <si>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</si>
  <si>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</si>
  <si>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</si>
  <si>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</si>
  <si>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</si>
  <si>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</si>
  <si>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</si>
  <si>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</si>
  <si>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</si>
  <si>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</si>
  <si>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</si>
  <si>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</si>
  <si>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</si>
  <si>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</si>
  <si>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</si>
  <si>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</si>
  <si>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</si>
  <si>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</si>
  <si>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</si>
  <si>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</si>
  <si>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</si>
  <si>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</si>
  <si>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</si>
  <si>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</si>
  <si>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</si>
  <si>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</si>
  <si>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</si>
  <si>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</si>
  <si>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</si>
  <si>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</si>
  <si>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</si>
  <si>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</si>
  <si>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</si>
  <si>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</si>
  <si>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</si>
  <si>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</si>
  <si>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</si>
  <si>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</si>
  <si>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</si>
  <si>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</si>
  <si>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</si>
  <si>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</si>
  <si>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</si>
  <si>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</si>
  <si>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</si>
  <si>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</si>
  <si>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</si>
  <si>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</si>
  <si>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</si>
  <si>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</si>
  <si>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</si>
  <si>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</si>
  <si>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</si>
  <si>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</si>
  <si>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</si>
  <si>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</si>
  <si>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</si>
  <si>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</si>
  <si>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</si>
  <si>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</si>
  <si>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</si>
  <si>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</si>
  <si>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</si>
  <si>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</si>
  <si>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</si>
  <si>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</si>
  <si>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</si>
  <si>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</si>
  <si>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</si>
  <si>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</si>
  <si>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</si>
  <si>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</si>
  <si>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</si>
  <si>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</si>
  <si>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</si>
  <si>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</si>
  <si>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</si>
  <si>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</si>
  <si>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</si>
  <si>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</si>
  <si>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</si>
  <si>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</si>
  <si>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</si>
  <si>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</si>
  <si>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</si>
  <si>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</si>
  <si>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</si>
  <si>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</si>
  <si>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</si>
  <si>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</si>
  <si>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</si>
  <si>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</si>
  <si>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</si>
  <si>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</si>
  <si>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</si>
  <si>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</si>
  <si>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</si>
  <si>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</si>
  <si>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</si>
  <si>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</si>
  <si>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</si>
  <si>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</si>
  <si>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</si>
  <si>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</si>
  <si>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</si>
  <si>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</si>
  <si>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</si>
  <si>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</si>
  <si>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</si>
  <si>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</si>
  <si>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</si>
  <si>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</si>
  <si>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</si>
  <si>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</si>
  <si>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</si>
  <si>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</si>
  <si>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</si>
  <si>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</si>
  <si>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</si>
  <si>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</si>
  <si>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</si>
  <si>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</si>
  <si>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</si>
  <si>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</si>
  <si>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</si>
  <si>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</si>
  <si>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</si>
  <si>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</si>
  <si>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</si>
  <si>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</si>
  <si>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</si>
  <si>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</si>
  <si>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</si>
  <si>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</si>
  <si>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</si>
  <si>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</si>
  <si>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</si>
  <si>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</si>
  <si>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</si>
  <si>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</si>
  <si>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</si>
  <si>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</si>
  <si>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</si>
  <si>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</si>
  <si>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</si>
  <si>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</si>
  <si>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</si>
  <si>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</si>
  <si>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</si>
  <si>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</si>
  <si>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</si>
  <si>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</si>
  <si>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</si>
  <si>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</si>
  <si>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</si>
  <si>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</si>
  <si>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</si>
  <si>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</si>
  <si>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</si>
  <si>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</si>
  <si>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</si>
  <si>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</si>
  <si>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</si>
  <si>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</si>
  <si>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</si>
  <si>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</si>
  <si>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</si>
  <si>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</si>
  <si>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</si>
  <si>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</si>
  <si>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</si>
  <si>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</si>
  <si>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</si>
  <si>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</si>
  <si>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</si>
  <si>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</si>
  <si>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</si>
  <si>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</si>
  <si>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</si>
  <si>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</si>
  <si>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</si>
  <si>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</si>
  <si>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</si>
  <si>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</si>
  <si>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</si>
  <si>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</si>
  <si>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</si>
  <si>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</si>
  <si>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</si>
  <si>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</si>
  <si>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</si>
  <si>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</si>
  <si>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</si>
  <si>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</si>
  <si>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</si>
  <si>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</si>
  <si>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</si>
  <si>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</si>
  <si>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</si>
  <si>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</si>
  <si>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</si>
  <si>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</si>
  <si>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</si>
  <si>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</si>
  <si>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</si>
  <si>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</si>
  <si>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</si>
  <si>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</si>
  <si>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</si>
  <si>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</si>
  <si>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</si>
  <si>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</si>
  <si>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</si>
  <si>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</si>
  <si>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</si>
  <si>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</si>
  <si>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</si>
  <si>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</si>
  <si>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</si>
  <si>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</si>
  <si>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</si>
  <si>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</si>
  <si>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</si>
  <si>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</si>
  <si>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</si>
  <si>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</si>
  <si>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</si>
  <si>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</si>
  <si>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</si>
  <si>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</si>
  <si>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</si>
  <si>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</si>
  <si>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</si>
  <si>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</si>
  <si>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</si>
  <si>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</si>
  <si>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</si>
  <si>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</si>
  <si>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</si>
  <si>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</si>
  <si>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</si>
  <si>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</si>
  <si>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</si>
  <si>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</si>
  <si>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</si>
  <si>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</si>
  <si>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</si>
  <si>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</si>
  <si>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</si>
  <si>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</si>
  <si>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</si>
  <si>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</si>
  <si>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</si>
  <si>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</si>
  <si>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</si>
  <si>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</si>
  <si>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</si>
  <si>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</si>
  <si>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</si>
  <si>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</si>
  <si>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</si>
  <si>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</si>
  <si>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</si>
  <si>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</si>
  <si>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</si>
  <si>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</si>
  <si>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</si>
  <si>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</si>
  <si>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</si>
  <si>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</si>
  <si>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</si>
  <si>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</si>
  <si>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</si>
  <si>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</si>
  <si>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</si>
  <si>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</si>
  <si>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</si>
  <si>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</si>
  <si>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</si>
  <si>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</si>
  <si>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</si>
  <si>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</si>
  <si>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</si>
  <si>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</si>
  <si>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</si>
  <si>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</si>
  <si>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</si>
  <si>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</si>
  <si>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</si>
  <si>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</si>
  <si>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</si>
  <si>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</si>
  <si>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</si>
  <si>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</si>
  <si>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</si>
  <si>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</si>
  <si>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</si>
  <si>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</si>
  <si>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</si>
  <si>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</si>
  <si>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</si>
  <si>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</si>
  <si>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</si>
  <si>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</si>
  <si>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</si>
  <si>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</si>
  <si>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</si>
  <si>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</si>
  <si>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</si>
  <si>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</si>
  <si>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</si>
  <si>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</si>
  <si>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</si>
  <si>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</si>
  <si>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</si>
  <si>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</si>
  <si>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</si>
  <si>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</si>
  <si>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</si>
  <si>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</si>
  <si>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</si>
  <si>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</si>
  <si>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</si>
  <si>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</si>
  <si>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</si>
  <si>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</si>
  <si>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</si>
  <si>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</si>
  <si>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</si>
  <si>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</si>
  <si>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</si>
  <si>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</si>
  <si>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</si>
  <si>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</si>
  <si>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</si>
  <si>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</si>
  <si>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</si>
  <si>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</si>
  <si>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</si>
  <si>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</si>
  <si>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</si>
  <si>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</si>
  <si>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</si>
  <si>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</si>
  <si>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</si>
  <si>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</si>
  <si>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</si>
  <si>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</si>
  <si>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</si>
  <si>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</si>
  <si>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</si>
  <si>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</si>
  <si>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</si>
  <si>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</si>
  <si>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</si>
  <si>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</si>
  <si>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</si>
  <si>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</si>
  <si>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</si>
  <si>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</si>
  <si>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</si>
  <si>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</si>
  <si>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</si>
  <si>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</si>
  <si>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</si>
  <si>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</si>
  <si>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</si>
  <si>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</si>
  <si>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</si>
  <si>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</si>
  <si>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</si>
  <si>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</si>
  <si>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</si>
  <si>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</si>
  <si>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</si>
  <si>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</si>
  <si>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</si>
  <si>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</si>
  <si>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</si>
  <si>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</si>
  <si>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</si>
  <si>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</si>
  <si>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</si>
  <si>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</si>
  <si>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</si>
  <si>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</si>
  <si>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</si>
  <si>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</si>
  <si>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</si>
  <si>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</si>
  <si>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</si>
  <si>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</si>
  <si>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</si>
  <si>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</si>
  <si>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</si>
  <si>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</si>
  <si>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</si>
  <si>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</si>
  <si>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</si>
  <si>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</si>
  <si>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</si>
  <si>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</si>
  <si>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</si>
  <si>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</si>
  <si>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</si>
  <si>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</si>
  <si>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</si>
  <si>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</si>
  <si>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</si>
  <si>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</si>
  <si>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</si>
  <si>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</si>
  <si>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</si>
  <si>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</si>
  <si>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</si>
  <si>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</si>
  <si>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</si>
  <si>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</si>
  <si>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</si>
  <si>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</si>
  <si>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</si>
  <si>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</si>
  <si>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</si>
  <si>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</si>
  <si>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</si>
  <si>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</si>
  <si>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</si>
  <si>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</si>
  <si>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</si>
  <si>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</si>
  <si>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</si>
  <si>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</si>
  <si>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</si>
  <si>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</si>
  <si>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</si>
  <si>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</si>
  <si>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</si>
  <si>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</si>
  <si>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</si>
  <si>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</si>
  <si>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</si>
  <si>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</si>
  <si>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</si>
  <si>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</si>
  <si>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</si>
  <si>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</si>
  <si>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</si>
  <si>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</si>
  <si>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</si>
  <si>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</si>
  <si>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</si>
  <si>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</si>
  <si>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</si>
  <si>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</si>
  <si>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</si>
  <si>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</si>
  <si>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</si>
  <si>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</si>
  <si>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</si>
  <si>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</si>
  <si>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</si>
  <si>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</si>
  <si>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</si>
  <si>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</si>
  <si>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</si>
  <si>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</si>
  <si>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</si>
  <si>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</si>
  <si>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</si>
  <si>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</si>
  <si>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</si>
  <si>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</si>
  <si>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</si>
  <si>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</si>
  <si>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</si>
  <si>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</si>
  <si>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</si>
  <si>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</si>
  <si>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</si>
  <si>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</si>
  <si>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</si>
  <si>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</si>
  <si>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</si>
  <si>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</si>
  <si>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</si>
  <si>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</si>
  <si>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</si>
  <si>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</si>
  <si>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</si>
  <si>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</si>
  <si>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</si>
  <si>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</si>
  <si>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</si>
  <si>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</si>
  <si>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</si>
  <si>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</si>
  <si>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</si>
  <si>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</si>
  <si>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</si>
  <si>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</si>
  <si>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</si>
  <si>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</si>
  <si>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</si>
  <si>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</si>
  <si>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</si>
  <si>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</si>
  <si>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</si>
  <si>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</si>
  <si>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</si>
  <si>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</si>
  <si>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</si>
  <si>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</si>
  <si>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</si>
  <si>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</si>
  <si>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</si>
  <si>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</si>
  <si>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</si>
  <si>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</si>
  <si>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</si>
  <si>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</si>
  <si>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</si>
  <si>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</si>
  <si>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</si>
  <si>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</si>
  <si>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</si>
  <si>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</si>
  <si>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</si>
  <si>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</si>
  <si>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</si>
  <si>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</si>
  <si>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</si>
  <si>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</si>
  <si>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</si>
  <si>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</si>
  <si>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</si>
  <si>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</si>
  <si>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</si>
  <si>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</si>
  <si>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</si>
  <si>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</si>
  <si>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</si>
  <si>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</si>
  <si>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</si>
  <si>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</si>
  <si>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</si>
  <si>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</si>
  <si>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</si>
  <si>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</si>
  <si>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</si>
  <si>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</si>
  <si>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</si>
  <si>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</si>
  <si>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</si>
  <si>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</si>
  <si>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</si>
  <si>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</si>
  <si>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</si>
  <si>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</si>
  <si>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</si>
  <si>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</si>
  <si>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</si>
  <si>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</si>
  <si>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</si>
  <si>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</si>
  <si>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</si>
  <si>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</si>
  <si>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</si>
  <si>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</si>
  <si>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</si>
  <si>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</si>
  <si>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</si>
  <si>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</si>
  <si>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</si>
  <si>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</si>
  <si>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</si>
  <si>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</si>
  <si>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</si>
  <si>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</si>
  <si>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</si>
  <si>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</si>
  <si>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</si>
  <si>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</si>
  <si>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</si>
  <si>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</si>
  <si>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</si>
  <si>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</si>
  <si>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</si>
  <si>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</si>
  <si>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</si>
  <si>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</si>
  <si>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</si>
  <si>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</si>
  <si>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</si>
  <si>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</si>
  <si>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</si>
  <si>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</si>
  <si>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</si>
  <si>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</si>
  <si>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</si>
  <si>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</si>
  <si>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</si>
  <si>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</si>
  <si>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</si>
  <si>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</si>
  <si>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</si>
  <si>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</si>
  <si>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</si>
  <si>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</si>
  <si>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</si>
  <si>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</si>
  <si>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</si>
  <si>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</si>
  <si>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</si>
  <si>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</si>
  <si>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</si>
  <si>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</si>
  <si>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</si>
  <si>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</si>
  <si>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</si>
  <si>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</si>
  <si>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</si>
  <si>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</si>
  <si>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</si>
  <si>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</si>
  <si>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</si>
  <si>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</si>
  <si>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</si>
  <si>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</si>
  <si>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</si>
  <si>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</si>
  <si>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</si>
  <si>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</si>
  <si>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</si>
  <si>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</si>
  <si>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</si>
  <si>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</si>
  <si>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</si>
  <si>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</si>
  <si>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</si>
  <si>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</si>
  <si>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</si>
  <si>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</si>
  <si>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</si>
  <si>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</si>
  <si>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</si>
  <si>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</si>
  <si>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</si>
  <si>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</si>
  <si>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</si>
  <si>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</si>
  <si>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</si>
  <si>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</si>
  <si>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</si>
  <si>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</si>
  <si>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</si>
  <si>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</si>
  <si>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</si>
  <si>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</si>
  <si>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</si>
  <si>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</si>
  <si>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</si>
  <si>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</si>
  <si>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</si>
  <si>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</si>
  <si>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</si>
  <si>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</si>
  <si>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</si>
  <si>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</si>
  <si>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</si>
  <si>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</si>
  <si>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</si>
  <si>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</si>
  <si>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</si>
  <si>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</si>
  <si>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</si>
  <si>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</si>
  <si>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</si>
  <si>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</si>
  <si>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</si>
  <si>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</si>
  <si>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</si>
  <si>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</si>
  <si>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</si>
  <si>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</si>
  <si>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</si>
  <si>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</si>
  <si>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</si>
  <si>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</si>
  <si>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</si>
  <si>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</si>
  <si>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</si>
  <si>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</si>
  <si>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</si>
  <si>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</si>
  <si>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</si>
  <si>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</si>
  <si>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</si>
  <si>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</si>
  <si>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</si>
  <si>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</si>
  <si>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</si>
  <si>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</si>
  <si>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</si>
  <si>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</si>
  <si>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</si>
  <si>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</si>
  <si>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</si>
  <si>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</si>
  <si>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</si>
  <si>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</si>
  <si>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</si>
  <si>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</si>
  <si>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</si>
  <si>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</si>
  <si>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</si>
  <si>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</si>
  <si>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</si>
  <si>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</si>
  <si>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</si>
  <si>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</si>
  <si>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</si>
  <si>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</si>
  <si>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</si>
  <si>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</si>
  <si>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</si>
  <si>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</si>
  <si>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</si>
  <si>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</si>
  <si>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</si>
  <si>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</si>
  <si>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</si>
  <si>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</si>
  <si>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</si>
  <si>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</si>
  <si>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</si>
  <si>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</si>
  <si>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</si>
  <si>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</si>
  <si>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</si>
  <si>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</si>
  <si>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</si>
  <si>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</si>
  <si>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</si>
  <si>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</si>
  <si>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</si>
  <si>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</si>
  <si>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</si>
  <si>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</si>
  <si>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</si>
  <si>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</si>
  <si>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</si>
  <si>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</si>
  <si>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</si>
  <si>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</si>
  <si>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</si>
  <si>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</si>
  <si>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</si>
  <si>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</si>
  <si>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</si>
  <si>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</si>
  <si>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</si>
  <si>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</si>
  <si>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</si>
  <si>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</si>
  <si>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</si>
  <si>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</si>
  <si>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</si>
  <si>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</si>
  <si>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</si>
  <si>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</si>
  <si>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</si>
  <si>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</si>
  <si>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</si>
  <si>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</si>
  <si>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</si>
  <si>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</si>
  <si>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</si>
  <si>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</si>
  <si>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</si>
  <si>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</si>
  <si>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</si>
  <si>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</si>
  <si>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</si>
  <si>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</si>
  <si>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</si>
  <si>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</si>
  <si>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</si>
  <si>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</si>
  <si>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</si>
  <si>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</si>
  <si>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</si>
  <si>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</si>
  <si>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</si>
  <si>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</si>
  <si>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</si>
  <si>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</si>
  <si>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</si>
  <si>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</si>
  <si>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</si>
  <si>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</si>
  <si>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</si>
  <si>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</si>
  <si>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</si>
  <si>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</si>
  <si>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</si>
  <si>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</si>
  <si>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</si>
  <si>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</si>
  <si>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</si>
  <si>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</si>
  <si>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</si>
  <si>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</si>
  <si>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</si>
  <si>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</si>
  <si>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</si>
  <si>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</si>
  <si>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</si>
  <si>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</si>
  <si>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</si>
  <si>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</si>
  <si>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</si>
  <si>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</si>
  <si>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</si>
  <si>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</si>
  <si>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</si>
  <si>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</si>
  <si>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</si>
  <si>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</si>
  <si>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</si>
  <si>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</si>
  <si>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</si>
  <si>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</si>
  <si>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</si>
  <si>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</si>
  <si>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</si>
  <si>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</si>
  <si>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</si>
  <si>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</si>
  <si>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</si>
  <si>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</si>
  <si>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</si>
  <si>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</si>
  <si>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</si>
  <si>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</si>
  <si>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</si>
  <si>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</si>
  <si>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</si>
  <si>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</si>
  <si>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</si>
  <si>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</si>
  <si>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</si>
  <si>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</si>
  <si>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</si>
  <si>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</si>
  <si>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</si>
  <si>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</si>
  <si>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</si>
  <si>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</si>
  <si>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</si>
  <si>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</si>
  <si>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</si>
  <si>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</si>
  <si>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</si>
  <si>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</si>
  <si>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</si>
  <si>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</si>
  <si>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</si>
  <si>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</si>
  <si>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</si>
  <si>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</si>
  <si>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</si>
  <si>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</si>
  <si>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</si>
  <si>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</si>
  <si>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</si>
  <si>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</si>
  <si>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</si>
  <si>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</si>
  <si>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</si>
  <si>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</si>
  <si>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</si>
  <si>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</si>
  <si>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</si>
  <si>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</si>
  <si>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</si>
  <si>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</si>
  <si>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</si>
  <si>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</si>
  <si>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</si>
  <si>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</si>
  <si>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</si>
  <si>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</si>
  <si>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</si>
  <si>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</si>
  <si>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</si>
  <si>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</si>
  <si>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</si>
  <si>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</si>
  <si>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</si>
  <si>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</si>
  <si>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</si>
  <si>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</si>
  <si>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</si>
  <si>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</si>
  <si>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</si>
  <si>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</si>
  <si>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</si>
  <si>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</si>
  <si>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</si>
  <si>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</si>
  <si>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</si>
  <si>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</si>
  <si>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</si>
  <si>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</si>
  <si>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</si>
  <si>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</si>
  <si>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</si>
  <si>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</si>
  <si>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</si>
  <si>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</si>
  <si>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</si>
  <si>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</si>
  <si>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</si>
  <si>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</si>
  <si>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</si>
  <si>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</si>
  <si>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</si>
  <si>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</si>
  <si>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</si>
  <si>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</si>
  <si>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</si>
  <si>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</si>
  <si>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</si>
  <si>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</si>
  <si>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</si>
  <si>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</si>
  <si>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</si>
  <si>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</si>
  <si>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</si>
  <si>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</si>
  <si>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</si>
  <si>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</si>
  <si>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</si>
  <si>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</si>
  <si>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</si>
  <si>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</si>
  <si>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</si>
  <si>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</si>
  <si>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</si>
  <si>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</si>
  <si>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</si>
  <si>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</si>
  <si>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</si>
  <si>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</si>
  <si>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</si>
  <si>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</si>
  <si>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</si>
  <si>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</si>
  <si>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</si>
  <si>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</si>
  <si>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</si>
  <si>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</si>
  <si>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</si>
  <si>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</si>
  <si>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</si>
  <si>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</si>
  <si>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</si>
  <si>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</si>
  <si>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</si>
  <si>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</si>
  <si>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</si>
  <si>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</si>
  <si>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</si>
  <si>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</si>
  <si>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</si>
  <si>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</si>
  <si>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</si>
  <si>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</si>
  <si>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</si>
  <si>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</si>
  <si>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</si>
  <si>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</si>
  <si>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</si>
  <si>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</si>
  <si>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</si>
  <si>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</si>
  <si>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</si>
  <si>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</si>
  <si>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</si>
  <si>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</si>
  <si>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</si>
  <si>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</si>
  <si>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</si>
  <si>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</si>
  <si>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</si>
  <si>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</si>
  <si>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</si>
  <si>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</si>
  <si>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</si>
  <si>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</si>
  <si>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</si>
  <si>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</si>
  <si>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</si>
  <si>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</si>
  <si>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</si>
  <si>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</si>
  <si>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</si>
  <si>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</si>
  <si>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</si>
  <si>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</si>
  <si>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</si>
  <si>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</si>
  <si>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</si>
  <si>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</si>
  <si>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</si>
  <si>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</si>
  <si>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</si>
  <si>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</si>
  <si>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</si>
  <si>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</si>
  <si>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</si>
  <si>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</si>
  <si>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</si>
  <si>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</si>
  <si>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</si>
  <si>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</si>
  <si>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</si>
  <si>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</si>
  <si>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</si>
  <si>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</si>
  <si>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</si>
  <si>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</si>
  <si>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</si>
  <si>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</si>
  <si>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</si>
  <si>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</si>
  <si>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</si>
  <si>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</si>
  <si>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</si>
  <si>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</si>
  <si>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</si>
  <si>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</si>
  <si>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</si>
  <si>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</si>
  <si>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</si>
  <si>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</si>
  <si>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</si>
  <si>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</si>
  <si>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</si>
  <si>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</si>
  <si>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</si>
  <si>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</si>
  <si>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</si>
  <si>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</si>
  <si>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</si>
  <si>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</si>
  <si>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</si>
  <si>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</si>
  <si>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</si>
  <si>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</si>
  <si>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</si>
  <si>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</si>
  <si>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</si>
  <si>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</si>
  <si>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</si>
  <si>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</si>
  <si>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</si>
  <si>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</si>
  <si>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</si>
  <si>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</si>
  <si>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</si>
  <si>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</si>
  <si>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</si>
  <si>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</si>
  <si>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</si>
  <si>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</si>
  <si>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</si>
  <si>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</si>
  <si>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</si>
  <si>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</si>
  <si>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</si>
  <si>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</si>
  <si>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</si>
  <si>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</si>
  <si>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</si>
  <si>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</si>
  <si>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</si>
  <si>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</si>
  <si>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</si>
  <si>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</si>
  <si>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</si>
  <si>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</si>
  <si>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</si>
  <si>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</si>
  <si>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</si>
  <si>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</si>
  <si>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</si>
  <si>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</si>
  <si>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</si>
  <si>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</si>
  <si>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</si>
  <si>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</si>
  <si>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</si>
  <si>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</si>
  <si>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</si>
  <si>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</si>
  <si>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</si>
  <si>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</si>
  <si>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</si>
  <si>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</si>
  <si>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</si>
  <si>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</si>
  <si>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</si>
  <si>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</si>
  <si>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</si>
  <si>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</si>
  <si>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</si>
  <si>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</si>
  <si>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</si>
  <si>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</si>
  <si>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</si>
  <si>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</si>
  <si>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</si>
  <si>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</si>
  <si>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</si>
  <si>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</si>
  <si>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</si>
  <si>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</si>
  <si>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</si>
  <si>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</si>
  <si>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</si>
  <si>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</si>
  <si>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</si>
  <si>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</si>
  <si>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</si>
  <si>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</si>
  <si>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</si>
  <si>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</si>
  <si>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</si>
  <si>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</si>
  <si>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</si>
  <si>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</si>
  <si>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</si>
  <si>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</si>
  <si>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</si>
  <si>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</si>
  <si>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</si>
  <si>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</si>
  <si>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</si>
  <si>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</si>
  <si>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</si>
  <si>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</si>
  <si>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</si>
  <si>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</si>
  <si>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</si>
  <si>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</si>
  <si>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</si>
  <si>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</si>
  <si>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</si>
  <si>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</si>
  <si>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</si>
  <si>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</si>
  <si>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</si>
  <si>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</si>
  <si>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</si>
  <si>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</si>
  <si>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</si>
  <si>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</si>
  <si>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</si>
  <si>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</si>
  <si>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</si>
  <si>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</si>
  <si>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</si>
  <si>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</si>
  <si>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</si>
  <si>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</si>
  <si>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</si>
  <si>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</si>
  <si>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</si>
  <si>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</si>
  <si>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</si>
  <si>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</si>
  <si>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</si>
  <si>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</si>
  <si>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</si>
  <si>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</si>
  <si>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</si>
  <si>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</si>
  <si>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</si>
  <si>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</si>
  <si>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</si>
  <si>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</si>
  <si>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</si>
  <si>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</si>
  <si>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</si>
  <si>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</si>
  <si>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</si>
  <si>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</si>
  <si>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</si>
  <si>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</si>
  <si>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</si>
  <si>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</si>
  <si>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</si>
  <si>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</si>
  <si>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</si>
  <si>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</si>
  <si>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</si>
  <si>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</si>
  <si>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</si>
  <si>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</si>
  <si>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</si>
  <si>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</si>
  <si>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</si>
  <si>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</si>
  <si>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</si>
  <si>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</si>
  <si>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</si>
  <si>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</si>
  <si>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</si>
  <si>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</si>
  <si>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</si>
  <si>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</si>
  <si>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</si>
  <si>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</si>
  <si>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</si>
  <si>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</si>
  <si>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</si>
  <si>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</si>
  <si>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</si>
  <si>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</si>
  <si>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</si>
  <si>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</si>
  <si>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</si>
  <si>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</si>
  <si>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</si>
  <si>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</si>
  <si>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</si>
  <si>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</si>
  <si>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</si>
  <si>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</si>
  <si>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</si>
  <si>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</si>
  <si>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</si>
  <si>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</si>
  <si>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</si>
  <si>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</si>
  <si>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</si>
  <si>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</si>
  <si>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</si>
  <si>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</si>
  <si>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</si>
  <si>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</si>
  <si>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</si>
  <si>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</si>
  <si>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</si>
  <si>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</si>
  <si>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</si>
  <si>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</si>
  <si>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</si>
  <si>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</si>
  <si>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</si>
  <si>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</si>
  <si>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</si>
  <si>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</si>
  <si>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</si>
  <si>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</si>
  <si>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</si>
  <si>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</si>
  <si>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</si>
  <si>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</si>
  <si>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</si>
  <si>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</si>
  <si>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</si>
  <si>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</si>
  <si>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</si>
  <si>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</si>
  <si>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</si>
  <si>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</si>
  <si>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</si>
  <si>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</si>
  <si>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</si>
  <si>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</si>
  <si>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</si>
  <si>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</si>
  <si>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</si>
  <si>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</si>
  <si>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</si>
  <si>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</si>
  <si>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</si>
  <si>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</si>
  <si>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</si>
  <si>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</si>
  <si>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</si>
  <si>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</si>
  <si>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</si>
  <si>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</si>
  <si>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</si>
  <si>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</si>
  <si>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</si>
  <si>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</si>
  <si>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</si>
  <si>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</si>
  <si>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</si>
  <si>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</si>
  <si>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</si>
  <si>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</si>
  <si>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</si>
  <si>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</si>
  <si>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</si>
  <si>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</si>
  <si>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</si>
  <si>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</si>
  <si>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</si>
  <si>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</si>
  <si>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</si>
  <si>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</si>
  <si>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</si>
  <si>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</si>
  <si>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</si>
  <si>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</si>
  <si>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</si>
  <si>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</si>
  <si>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</si>
  <si>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</si>
  <si>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</si>
  <si>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</si>
  <si>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</si>
  <si>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</si>
  <si>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</si>
  <si>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</si>
  <si>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</si>
  <si>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</si>
  <si>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</si>
  <si>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</si>
  <si>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</si>
  <si>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</si>
  <si>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</si>
  <si>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</si>
  <si>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</si>
  <si>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</si>
  <si>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</si>
  <si>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</si>
  <si>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</si>
  <si>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</si>
  <si>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</si>
  <si>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</si>
  <si>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</si>
  <si>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</si>
  <si>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</si>
  <si>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</si>
  <si>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</si>
  <si>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</si>
  <si>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</si>
  <si>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</si>
  <si>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</si>
  <si>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</si>
  <si>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</si>
  <si>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</si>
  <si>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</si>
  <si>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</si>
  <si>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</si>
  <si>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</si>
  <si>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</si>
  <si>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</si>
  <si>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</si>
  <si>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</si>
  <si>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</si>
  <si>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</si>
  <si>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</si>
  <si>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</si>
  <si>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</si>
  <si>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</si>
  <si>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</si>
  <si>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</si>
  <si>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</si>
  <si>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</si>
  <si>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</si>
  <si>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</si>
  <si>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</si>
  <si>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</si>
  <si>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</si>
  <si>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</si>
  <si>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</si>
  <si>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</si>
  <si>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</si>
  <si>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</si>
  <si>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</si>
  <si>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</si>
  <si>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</si>
  <si>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</si>
  <si>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</si>
  <si>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</si>
  <si>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</si>
  <si>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</si>
  <si>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</si>
  <si>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</si>
  <si>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</si>
  <si>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</si>
  <si>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</si>
  <si>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</si>
  <si>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</si>
  <si>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</si>
  <si>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</si>
  <si>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</si>
  <si>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</si>
  <si>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</si>
  <si>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</si>
  <si>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</si>
  <si>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</si>
  <si>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</si>
  <si>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</si>
  <si>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</si>
  <si>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</si>
  <si>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</si>
  <si>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</si>
  <si>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</si>
  <si>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</si>
  <si>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</si>
  <si>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</si>
  <si>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</si>
  <si>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</si>
  <si>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</si>
  <si>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</si>
  <si>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</si>
  <si>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</si>
  <si>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</si>
  <si>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</si>
  <si>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</si>
  <si>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</si>
  <si>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</si>
  <si>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</si>
  <si>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</si>
  <si>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</si>
  <si>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</si>
  <si>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</si>
  <si>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</si>
  <si>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</si>
  <si>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</si>
  <si>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</si>
  <si>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</si>
  <si>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</si>
  <si>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</si>
  <si>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</si>
  <si>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</si>
  <si>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</si>
  <si>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</si>
  <si>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</si>
  <si>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</si>
  <si>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</si>
  <si>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</si>
  <si>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</si>
  <si>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</si>
  <si>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</si>
  <si>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</si>
  <si>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</si>
  <si>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</si>
  <si>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</si>
  <si>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</si>
  <si>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</si>
  <si>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</si>
  <si>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</si>
  <si>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</si>
  <si>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</si>
  <si>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</si>
  <si>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</si>
  <si>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</si>
  <si>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</si>
  <si>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</si>
  <si>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</si>
  <si>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</si>
  <si>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</si>
  <si>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</si>
  <si>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</si>
  <si>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</si>
  <si>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</si>
  <si>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</si>
  <si>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</si>
  <si>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</si>
  <si>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</si>
  <si>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</si>
  <si>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</si>
  <si>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</si>
  <si>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</si>
  <si>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</si>
  <si>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</si>
  <si>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</si>
  <si>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</si>
  <si>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</si>
  <si>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</si>
  <si>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</si>
  <si>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</si>
  <si>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</si>
  <si>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</si>
  <si>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</si>
  <si>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</si>
  <si>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</si>
  <si>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</si>
  <si>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</si>
  <si>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</si>
  <si>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</si>
  <si>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</si>
  <si>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</si>
  <si>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</si>
  <si>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</si>
  <si>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</si>
  <si>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</si>
  <si>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</si>
  <si>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</si>
  <si>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</si>
  <si>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</si>
  <si>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</si>
  <si>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</si>
  <si>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</si>
  <si>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</si>
  <si>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</si>
  <si>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</si>
  <si>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</si>
  <si>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</si>
  <si>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</si>
  <si>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</si>
  <si>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</si>
  <si>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</si>
  <si>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</si>
  <si>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</si>
  <si>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</si>
  <si>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</si>
  <si>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</si>
  <si>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</si>
  <si>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</si>
  <si>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</si>
  <si>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</si>
  <si>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</si>
  <si>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</si>
  <si>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</si>
  <si>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</si>
  <si>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</si>
  <si>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</si>
  <si>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</si>
  <si>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</si>
  <si>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</si>
  <si>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</si>
  <si>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</si>
  <si>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</si>
  <si>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</si>
  <si>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</si>
  <si>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</si>
  <si>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</si>
  <si>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</si>
  <si>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</si>
  <si>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</si>
  <si>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</si>
  <si>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</si>
  <si>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</si>
  <si>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</si>
  <si>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</si>
  <si>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</si>
  <si>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</si>
  <si>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</si>
  <si>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</si>
  <si>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</si>
  <si>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</si>
  <si>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</si>
  <si>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</si>
  <si>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</si>
  <si>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</si>
  <si>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</si>
  <si>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</si>
  <si>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</si>
  <si>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</si>
  <si>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</si>
  <si>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</si>
  <si>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</si>
  <si>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</si>
  <si>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</si>
  <si>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</si>
  <si>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</si>
  <si>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</si>
  <si>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</si>
  <si>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</si>
  <si>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</si>
  <si>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</si>
  <si>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</si>
  <si>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</si>
  <si>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</si>
  <si>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</si>
  <si>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</si>
  <si>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</si>
  <si>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</si>
  <si>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</si>
  <si>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</si>
  <si>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</si>
  <si>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</si>
  <si>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</si>
  <si>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</si>
  <si>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</si>
  <si>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</si>
  <si>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</si>
  <si>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</si>
  <si>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</si>
  <si>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</si>
  <si>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</si>
  <si>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</si>
  <si>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</si>
  <si>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</si>
  <si>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</si>
  <si>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</si>
  <si>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</si>
  <si>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</si>
  <si>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</si>
  <si>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</si>
  <si>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</si>
  <si>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</si>
  <si>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</si>
  <si>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</si>
  <si>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</si>
  <si>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</si>
  <si>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</si>
  <si>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</si>
  <si>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</si>
  <si>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</si>
  <si>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</si>
  <si>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</si>
  <si>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</si>
  <si>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</si>
  <si>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</si>
  <si>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</si>
  <si>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</si>
  <si>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</si>
  <si>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</si>
  <si>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</si>
  <si>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</si>
  <si>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</si>
  <si>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</si>
  <si>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</si>
  <si>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</si>
  <si>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</si>
  <si>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</si>
  <si>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</si>
  <si>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</si>
  <si>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</si>
  <si>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</si>
  <si>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</si>
  <si>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</si>
  <si>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</si>
  <si>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</si>
  <si>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</si>
  <si>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</si>
  <si>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</si>
  <si>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</si>
  <si>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</si>
  <si>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</si>
  <si>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</si>
  <si>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</si>
  <si>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</si>
  <si>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</si>
  <si>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</si>
  <si>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</si>
  <si>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</si>
  <si>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</si>
  <si>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</si>
  <si>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</si>
  <si>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</si>
  <si>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</si>
  <si>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</si>
  <si>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</si>
  <si>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</si>
  <si>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</si>
  <si>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</si>
  <si>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</si>
  <si>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</si>
  <si>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</si>
  <si>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</si>
  <si>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</si>
  <si>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</si>
  <si>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</si>
  <si>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</si>
  <si>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</si>
  <si>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</si>
  <si>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</si>
  <si>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</si>
  <si>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</si>
  <si>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</si>
  <si>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</si>
  <si>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</si>
  <si>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</si>
  <si>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</si>
  <si>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</si>
  <si>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</si>
  <si>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</si>
  <si>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</si>
  <si>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</si>
  <si>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</si>
  <si>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</si>
  <si>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</si>
  <si>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</si>
  <si>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</si>
  <si>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</si>
  <si>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</si>
  <si>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</si>
  <si>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</si>
  <si>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</si>
  <si>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</si>
  <si>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</si>
  <si>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</si>
  <si>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</si>
  <si>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</si>
  <si>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</si>
  <si>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</si>
  <si>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</si>
  <si>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</si>
  <si>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</si>
  <si>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</si>
  <si>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</si>
  <si>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</si>
  <si>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</si>
  <si>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</si>
  <si>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</si>
  <si>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</si>
  <si>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</si>
  <si>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</si>
  <si>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</si>
  <si>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</si>
  <si>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</si>
  <si>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</si>
  <si>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</si>
  <si>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</si>
  <si>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</si>
  <si>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</si>
  <si>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</si>
  <si>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</si>
  <si>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</si>
  <si>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</si>
  <si>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</si>
  <si>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</si>
  <si>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</si>
  <si>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</si>
  <si>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</si>
  <si>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</si>
  <si>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</si>
  <si>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</si>
  <si>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</si>
  <si>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</si>
  <si>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</si>
  <si>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</si>
  <si>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</si>
  <si>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</si>
  <si>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</si>
  <si>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</si>
  <si>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</si>
  <si>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</si>
  <si>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</si>
  <si>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</si>
  <si>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</si>
  <si>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</si>
  <si>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</si>
  <si>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</si>
  <si>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</si>
  <si>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</si>
  <si>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</si>
  <si>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</si>
  <si>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</si>
  <si>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</si>
  <si>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</si>
  <si>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</si>
  <si>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</si>
  <si>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</si>
  <si>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</si>
  <si>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</si>
  <si>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</si>
  <si>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</si>
  <si>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</si>
  <si>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</si>
  <si>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</si>
  <si>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</si>
  <si>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</si>
  <si>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</si>
  <si>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</si>
  <si>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</si>
  <si>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</si>
  <si>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</si>
  <si>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</si>
  <si>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</si>
  <si>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</si>
  <si>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</si>
  <si>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</si>
  <si>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</si>
  <si>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</si>
  <si>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</si>
  <si>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</si>
  <si>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</si>
  <si>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</si>
  <si>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</si>
  <si>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</si>
  <si>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</si>
  <si>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</si>
  <si>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</si>
  <si>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</si>
  <si>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</si>
  <si>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</si>
  <si>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</si>
  <si>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</si>
  <si>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</si>
  <si>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</si>
  <si>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</si>
  <si>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</si>
  <si>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</si>
  <si>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</si>
  <si>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</si>
  <si>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</si>
  <si>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</si>
  <si>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</si>
  <si>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</si>
  <si>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</si>
  <si>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</si>
  <si>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</si>
  <si>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</si>
  <si>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</si>
  <si>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</si>
  <si>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</si>
  <si>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</si>
  <si>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</si>
  <si>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</si>
  <si>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</si>
  <si>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</si>
  <si>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</si>
  <si>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</si>
  <si>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</si>
  <si>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</si>
  <si>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</si>
  <si>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</si>
  <si>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</si>
  <si>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</si>
  <si>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</si>
  <si>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</si>
  <si>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</si>
  <si>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</si>
  <si>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</si>
  <si>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</si>
  <si>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</si>
  <si>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</si>
  <si>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</si>
  <si>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</si>
  <si>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</si>
  <si>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</si>
  <si>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</si>
  <si>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</si>
  <si>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</si>
  <si>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</si>
  <si>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</si>
  <si>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</si>
  <si>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</si>
  <si>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</si>
  <si>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</si>
  <si>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</si>
  <si>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</si>
  <si>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</si>
  <si>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</si>
  <si>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</si>
  <si>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</si>
  <si>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</si>
  <si>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</si>
  <si>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</si>
  <si>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</si>
  <si>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</si>
  <si>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</si>
  <si>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</si>
  <si>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</si>
  <si>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</si>
  <si>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</si>
  <si>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</si>
  <si>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</si>
  <si>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</si>
  <si>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</si>
  <si>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</si>
  <si>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</si>
  <si>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</si>
  <si>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</si>
  <si>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</si>
  <si>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</si>
  <si>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</si>
  <si>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</si>
  <si>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</si>
  <si>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</si>
  <si>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</si>
  <si>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</si>
  <si>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</si>
  <si>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</si>
  <si>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</si>
  <si>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</si>
  <si>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</si>
  <si>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</si>
  <si>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</si>
  <si>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</si>
  <si>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</si>
  <si>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</si>
  <si>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</si>
  <si>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</si>
  <si>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</si>
  <si>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</si>
  <si>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</si>
  <si>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</si>
  <si>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</si>
  <si>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</si>
  <si>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</si>
  <si>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</si>
  <si>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</si>
  <si>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</si>
  <si>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</si>
  <si>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</si>
  <si>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</si>
  <si>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</si>
  <si>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</si>
  <si>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</si>
  <si>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</si>
  <si>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</si>
  <si>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</si>
  <si>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</si>
  <si>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</si>
  <si>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</si>
  <si>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</si>
  <si>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</si>
  <si>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</si>
  <si>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</si>
  <si>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</si>
  <si>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</si>
  <si>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</si>
  <si>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</si>
  <si>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</si>
  <si>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</si>
  <si>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</si>
  <si>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</si>
  <si>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</si>
  <si>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</si>
  <si>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</si>
  <si>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</si>
  <si>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</si>
  <si>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</si>
  <si>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</si>
  <si>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</si>
  <si>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</si>
  <si>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</si>
  <si>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</si>
  <si>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</si>
  <si>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</si>
  <si>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</si>
  <si>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</si>
  <si>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</si>
  <si>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</si>
  <si>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</si>
  <si>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</si>
  <si>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</si>
  <si>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</si>
  <si>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</si>
  <si>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</si>
  <si>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</si>
  <si>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</si>
  <si>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</si>
  <si>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</si>
  <si>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</si>
  <si>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</si>
  <si>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</si>
  <si>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</si>
  <si>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</si>
  <si>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</si>
  <si>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</si>
  <si>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</si>
  <si>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</si>
  <si>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</si>
  <si>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</si>
  <si>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</si>
  <si>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</si>
  <si>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</si>
  <si>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</si>
  <si>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</si>
  <si>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</si>
  <si>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</si>
  <si>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</si>
  <si>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</si>
  <si>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</si>
  <si>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</si>
  <si>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</si>
  <si>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</si>
  <si>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</si>
  <si>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</si>
  <si>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</si>
  <si>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</si>
  <si>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</si>
  <si>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</si>
  <si>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</si>
  <si>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</si>
  <si>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</si>
  <si>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</si>
  <si>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</si>
  <si>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</si>
  <si>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</si>
  <si>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</si>
  <si>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</si>
  <si>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</si>
  <si>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</si>
  <si>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</si>
  <si>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</si>
  <si>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</si>
  <si>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</si>
  <si>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</si>
  <si>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</si>
  <si>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</si>
  <si>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</si>
  <si>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</si>
  <si>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</si>
  <si>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</si>
  <si>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</si>
  <si>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</si>
  <si>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</si>
  <si>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</si>
  <si>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</si>
  <si>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</si>
  <si>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</si>
  <si>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</si>
  <si>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</si>
  <si>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</si>
  <si>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</si>
  <si>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</si>
  <si>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</si>
  <si>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</si>
  <si>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</si>
  <si>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</si>
  <si>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</si>
  <si>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</si>
  <si>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</si>
  <si>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</si>
  <si>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</si>
  <si>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</si>
  <si>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</si>
  <si>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</si>
  <si>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</si>
  <si>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</si>
  <si>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</si>
  <si>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</si>
  <si>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</si>
  <si>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</si>
  <si>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</si>
  <si>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</si>
  <si>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</si>
  <si>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</si>
  <si>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</si>
  <si>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</si>
  <si>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</si>
  <si>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</si>
  <si>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</si>
  <si>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</si>
  <si>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</si>
  <si>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</si>
  <si>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</si>
  <si>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</si>
  <si>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</si>
  <si>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</si>
  <si>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</si>
  <si>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</si>
  <si>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</si>
  <si>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</si>
  <si>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</si>
  <si>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</si>
  <si>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</si>
  <si>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</si>
  <si>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</si>
  <si>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</si>
  <si>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</si>
  <si>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</si>
  <si>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</si>
  <si>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</si>
  <si>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</si>
  <si>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</si>
  <si>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</si>
  <si>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</si>
  <si>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</si>
  <si>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</si>
  <si>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</si>
  <si>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</si>
  <si>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</si>
  <si>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</si>
  <si>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</si>
  <si>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</si>
  <si>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</si>
  <si>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</si>
  <si>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</si>
  <si>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</si>
  <si>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</si>
  <si>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</si>
  <si>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</si>
  <si>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</si>
  <si>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</si>
  <si>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</si>
  <si>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</si>
  <si>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</si>
  <si>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</si>
  <si>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</si>
  <si>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</si>
  <si>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</si>
  <si>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</si>
  <si>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</si>
  <si>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</si>
  <si>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</si>
  <si>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</si>
  <si>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</si>
  <si>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</si>
  <si>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</si>
  <si>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</si>
  <si>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</si>
  <si>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</si>
  <si>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</si>
  <si>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</si>
  <si>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</si>
  <si>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</si>
  <si>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</si>
  <si>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</si>
  <si>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</si>
  <si>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</si>
  <si>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</si>
  <si>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</si>
  <si>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</si>
  <si>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</si>
  <si>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</si>
  <si>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</si>
  <si>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</si>
  <si>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</si>
  <si>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</si>
  <si>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</si>
  <si>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</si>
  <si>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</si>
  <si>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</si>
  <si>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</si>
  <si>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</si>
  <si>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</si>
  <si>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</si>
  <si>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</si>
  <si>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</si>
  <si>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</si>
  <si>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</si>
  <si>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</si>
  <si>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</si>
  <si>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</si>
  <si>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</si>
  <si>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</si>
  <si>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</si>
  <si>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</si>
  <si>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</si>
  <si>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</si>
  <si>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</si>
  <si>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</si>
  <si>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</si>
  <si>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</si>
  <si>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</si>
  <si>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</si>
  <si>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</si>
  <si>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</si>
  <si>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</si>
  <si>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</si>
  <si>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</si>
  <si>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</si>
  <si>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</si>
  <si>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</si>
  <si>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</si>
  <si>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</si>
  <si>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</si>
  <si>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</si>
  <si>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</si>
  <si>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</si>
  <si>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</si>
  <si>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</si>
  <si>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</si>
  <si>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</si>
  <si>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</si>
  <si>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</si>
  <si>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</si>
  <si>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</si>
  <si>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</si>
  <si>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</si>
  <si>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</si>
  <si>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</si>
  <si>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</si>
  <si>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</si>
  <si>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</si>
  <si>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</si>
  <si>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</si>
  <si>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</si>
  <si>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</si>
  <si>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</si>
  <si>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</si>
  <si>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</si>
  <si>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</si>
  <si>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</si>
  <si>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</si>
  <si>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</si>
  <si>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</si>
  <si>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</si>
  <si>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</si>
  <si>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</si>
  <si>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</si>
  <si>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</si>
  <si>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</si>
  <si>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</si>
  <si>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</si>
  <si>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</si>
  <si>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</si>
  <si>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</si>
  <si>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</si>
  <si>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</si>
  <si>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</si>
  <si>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</si>
  <si>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</si>
  <si>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</si>
  <si>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</si>
  <si>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</si>
  <si>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</si>
  <si>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</si>
  <si>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</si>
  <si>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</si>
  <si>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</si>
  <si>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</si>
  <si>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</si>
  <si>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</si>
  <si>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</si>
  <si>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</si>
  <si>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</si>
  <si>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</si>
  <si>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</si>
  <si>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</si>
  <si>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</si>
  <si>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</si>
  <si>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</si>
  <si>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</si>
  <si>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</si>
  <si>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</si>
  <si>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</si>
  <si>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</si>
  <si>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</si>
  <si>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</si>
  <si>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</si>
  <si>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</si>
  <si>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</si>
  <si>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</si>
  <si>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</si>
  <si>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</si>
  <si>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</si>
  <si>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</si>
  <si>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</si>
  <si>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</si>
  <si>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</si>
  <si>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</si>
  <si>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</si>
  <si>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</si>
  <si>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</si>
  <si>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</si>
  <si>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</si>
  <si>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</si>
  <si>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</si>
  <si>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</si>
  <si>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</si>
  <si>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</si>
  <si>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</si>
  <si>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</si>
  <si>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</si>
  <si>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</si>
  <si>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</si>
  <si>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</si>
  <si>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</si>
  <si>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</si>
  <si>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</si>
  <si>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</si>
  <si>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</si>
  <si>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</si>
  <si>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</si>
  <si>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</si>
  <si>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</si>
  <si>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</si>
  <si>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</si>
  <si>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</si>
  <si>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</si>
  <si>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</si>
  <si>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</si>
  <si>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</si>
  <si>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</si>
  <si>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</si>
  <si>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</si>
  <si>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</si>
  <si>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</si>
  <si>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</si>
  <si>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</si>
  <si>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</si>
  <si>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</si>
  <si>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</si>
  <si>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</si>
  <si>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</si>
  <si>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</si>
  <si>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</si>
  <si>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</si>
  <si>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</si>
  <si>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</si>
  <si>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</si>
  <si>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</si>
  <si>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</si>
  <si>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</si>
  <si>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</si>
  <si>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</si>
  <si>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</si>
  <si>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</si>
  <si>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</si>
  <si>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</si>
  <si>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</si>
  <si>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</si>
  <si>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</si>
  <si>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</si>
  <si>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</si>
  <si>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</si>
  <si>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</si>
  <si>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</si>
  <si>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</si>
  <si>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</si>
  <si>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</si>
  <si>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</si>
  <si>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</si>
  <si>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</si>
  <si>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</si>
  <si>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</si>
  <si>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</si>
  <si>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</si>
  <si>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</si>
  <si>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</si>
  <si>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</si>
  <si>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</si>
  <si>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</si>
  <si>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</si>
  <si>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</si>
  <si>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</si>
  <si>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</si>
  <si>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</si>
  <si>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</si>
  <si>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</si>
  <si>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</si>
  <si>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</si>
  <si>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</si>
  <si>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</si>
  <si>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</si>
  <si>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</si>
  <si>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</si>
  <si>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</si>
  <si>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</si>
  <si>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</si>
  <si>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</si>
  <si>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</si>
  <si>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</si>
  <si>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</si>
  <si>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</si>
  <si>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</si>
  <si>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</si>
  <si>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</si>
  <si>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</si>
  <si>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</si>
  <si>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</si>
  <si>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</si>
  <si>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</si>
  <si>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</si>
  <si>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</si>
  <si>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</si>
  <si>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</si>
  <si>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</si>
  <si>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</si>
  <si>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</si>
  <si>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</si>
  <si>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</si>
  <si>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</si>
  <si>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</si>
  <si>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</si>
  <si>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</si>
  <si>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</si>
  <si>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</si>
  <si>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</si>
  <si>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</si>
  <si>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</si>
  <si>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</si>
  <si>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</si>
  <si>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</si>
  <si>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</si>
  <si>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</si>
  <si>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</si>
  <si>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</si>
  <si>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</si>
  <si>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</si>
  <si>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</si>
  <si>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</si>
  <si>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</si>
  <si>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</si>
  <si>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</si>
  <si>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</si>
  <si>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</si>
  <si>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</si>
  <si>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</si>
  <si>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</si>
  <si>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</si>
  <si>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</si>
  <si>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</si>
  <si>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</si>
  <si>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</si>
  <si>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</si>
  <si>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</si>
  <si>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</si>
  <si>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</si>
  <si>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</si>
  <si>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</si>
  <si>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</si>
  <si>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</si>
  <si>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</si>
  <si>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</si>
  <si>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</si>
  <si>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</si>
  <si>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</si>
  <si>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</si>
  <si>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</si>
  <si>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</si>
  <si>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</si>
  <si>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</si>
  <si>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</si>
  <si>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</si>
  <si>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</si>
  <si>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</si>
  <si>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</si>
  <si>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</si>
  <si>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</si>
  <si>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</si>
  <si>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</si>
  <si>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</si>
  <si>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</si>
  <si>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</si>
  <si>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</si>
  <si>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</si>
  <si>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</si>
  <si>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</si>
  <si>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</si>
  <si>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</si>
  <si>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</si>
  <si>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</si>
  <si>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</si>
  <si>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</si>
  <si>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</si>
  <si>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</si>
  <si>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</si>
  <si>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</si>
  <si>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</si>
  <si>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</si>
  <si>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</si>
  <si>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</si>
  <si>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</si>
  <si>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</si>
  <si>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</si>
  <si>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</si>
  <si>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</si>
  <si>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</si>
  <si>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</si>
  <si>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</si>
  <si>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</si>
  <si>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</si>
  <si>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</si>
  <si>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</si>
  <si>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</si>
  <si>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</si>
  <si>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</si>
  <si>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</si>
  <si>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</si>
  <si>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</si>
  <si>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</si>
  <si>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</si>
  <si>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</si>
  <si>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</si>
  <si>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</si>
  <si>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</si>
  <si>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</si>
  <si>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</si>
  <si>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</si>
  <si>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</si>
  <si>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</si>
  <si>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</si>
  <si>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</si>
  <si>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</si>
  <si>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</si>
  <si>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</si>
  <si>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</si>
  <si>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</si>
  <si>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</si>
  <si>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</si>
  <si>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</si>
  <si>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</si>
  <si>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</si>
  <si>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</si>
  <si>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</si>
  <si>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</si>
  <si>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</si>
  <si>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</si>
  <si>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</si>
  <si>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</si>
  <si>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</si>
  <si>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</si>
  <si>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</si>
  <si>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</si>
  <si>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</si>
  <si>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</si>
  <si>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</si>
  <si>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</si>
  <si>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</si>
  <si>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</si>
  <si>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</si>
  <si>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</si>
  <si>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</si>
  <si>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</si>
  <si>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</si>
  <si>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</si>
  <si>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</si>
  <si>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</si>
  <si>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</si>
  <si>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</si>
  <si>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</si>
  <si>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</si>
  <si>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</si>
  <si>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</si>
  <si>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</si>
  <si>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</si>
  <si>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</si>
  <si>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</si>
  <si>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</si>
  <si>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</si>
  <si>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</si>
  <si>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</si>
  <si>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</si>
  <si>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</si>
  <si>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</si>
  <si>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</si>
  <si>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</si>
  <si>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</si>
  <si>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</si>
  <si>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</si>
  <si>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</si>
  <si>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</si>
  <si>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</si>
  <si>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</si>
  <si>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</si>
  <si>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</si>
  <si>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</si>
  <si>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</si>
  <si>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</si>
  <si>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</si>
  <si>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</si>
  <si>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</si>
  <si>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</si>
  <si>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</si>
  <si>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</si>
  <si>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</si>
  <si>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</si>
  <si>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</si>
  <si>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</si>
  <si>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</si>
  <si>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</si>
  <si>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</si>
  <si>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</si>
  <si>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</si>
  <si>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</si>
  <si>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</si>
  <si>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</si>
  <si>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</si>
  <si>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</si>
  <si>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</si>
  <si>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</si>
  <si>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</si>
  <si>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</si>
  <si>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</si>
  <si>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</si>
  <si>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</si>
  <si>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</si>
  <si>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</si>
  <si>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</si>
  <si>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</si>
  <si>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</si>
  <si>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</si>
  <si>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</si>
  <si>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</si>
  <si>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</si>
  <si>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</si>
  <si>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</si>
  <si>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</si>
  <si>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</si>
  <si>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</si>
  <si>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</si>
  <si>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</si>
  <si>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</si>
  <si>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</si>
  <si>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</si>
  <si>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</si>
  <si>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</si>
  <si>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</si>
  <si>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</si>
  <si>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</si>
  <si>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</si>
  <si>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</si>
  <si>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</si>
  <si>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</si>
  <si>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</si>
  <si>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</si>
  <si>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</si>
  <si>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</si>
  <si>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</si>
  <si>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</si>
  <si>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</si>
  <si>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</si>
  <si>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</si>
  <si>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</si>
  <si>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</si>
  <si>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</si>
  <si>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</si>
  <si>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</si>
  <si>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</si>
  <si>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</si>
  <si>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</si>
  <si>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</si>
  <si>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</si>
  <si>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</si>
  <si>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</si>
  <si>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</si>
  <si>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</si>
  <si>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</si>
  <si>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</si>
  <si>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</si>
  <si>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</si>
  <si>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</si>
  <si>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</si>
  <si>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</si>
  <si>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</si>
  <si>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</si>
  <si>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</si>
  <si>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</si>
  <si>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</si>
  <si>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</si>
  <si>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</si>
  <si>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</si>
  <si>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</si>
  <si>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</si>
  <si>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</si>
  <si>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</si>
  <si>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</si>
  <si>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</si>
  <si>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</si>
  <si>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</si>
  <si>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</si>
  <si>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</si>
  <si>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</si>
  <si>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</si>
  <si>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</si>
  <si>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</si>
  <si>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</si>
  <si>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</si>
  <si>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</si>
  <si>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</si>
  <si>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</si>
  <si>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</si>
  <si>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</si>
  <si>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</si>
  <si>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</si>
  <si>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</si>
  <si>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</si>
  <si>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</si>
  <si>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</si>
  <si>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</si>
  <si>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</si>
  <si>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</si>
  <si>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</si>
  <si>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</si>
  <si>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</si>
  <si>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</si>
  <si>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</si>
  <si>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</si>
  <si>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</si>
  <si>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</si>
  <si>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</si>
  <si>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</si>
  <si>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</si>
  <si>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</si>
  <si>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</si>
  <si>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</si>
  <si>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</si>
  <si>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</si>
  <si>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</si>
  <si>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</si>
  <si>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</si>
  <si>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</si>
  <si>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</si>
  <si>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</si>
  <si>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</si>
  <si>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</si>
  <si>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</si>
  <si>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</si>
  <si>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</si>
  <si>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</si>
  <si>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</si>
  <si>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</si>
  <si>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</si>
  <si>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</si>
  <si>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</si>
  <si>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</si>
  <si>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</si>
  <si>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</si>
  <si>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</si>
  <si>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</si>
  <si>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</si>
  <si>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</si>
  <si>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</si>
  <si>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</si>
  <si>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</si>
  <si>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</si>
  <si>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</si>
  <si>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</si>
  <si>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</si>
  <si>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</si>
  <si>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</si>
  <si>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</si>
  <si>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</si>
  <si>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</si>
  <si>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</si>
  <si>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</si>
  <si>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</si>
  <si>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</si>
  <si>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</si>
  <si>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</si>
  <si>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</si>
  <si>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</si>
  <si>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</si>
  <si>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</si>
  <si>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</si>
  <si>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</si>
  <si>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</si>
  <si>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</si>
  <si>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</si>
  <si>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</si>
  <si>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</si>
  <si>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</si>
  <si>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</si>
  <si>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</si>
  <si>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</si>
  <si>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</si>
  <si>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</si>
  <si>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</si>
  <si>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</si>
  <si>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</si>
  <si>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</si>
  <si>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</si>
  <si>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</si>
  <si>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</si>
  <si>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</si>
  <si>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</si>
  <si>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</si>
  <si>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</si>
  <si>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</si>
  <si>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</si>
  <si>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</si>
  <si>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</si>
  <si>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</si>
  <si>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</si>
  <si>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</si>
  <si>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</si>
  <si>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</si>
  <si>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</si>
  <si>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</si>
  <si>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</si>
  <si>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</si>
  <si>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</si>
  <si>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</si>
  <si>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</si>
  <si>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</si>
  <si>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</si>
  <si>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</si>
  <si>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</si>
  <si>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</si>
  <si>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</si>
  <si>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</si>
  <si>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</si>
  <si>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</si>
  <si>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</si>
  <si>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</si>
  <si>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</si>
  <si>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</si>
  <si>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</si>
  <si>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</si>
  <si>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</si>
  <si>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</si>
  <si>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</si>
  <si>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</si>
  <si>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</si>
  <si>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</si>
  <si>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</si>
  <si>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</si>
  <si>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</si>
  <si>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</si>
  <si>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</si>
  <si>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</si>
  <si>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</si>
  <si>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</si>
  <si>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</si>
  <si>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</si>
  <si>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</si>
  <si>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</si>
  <si>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</si>
  <si>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</si>
  <si>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</si>
  <si>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</si>
  <si>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</si>
  <si>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</si>
  <si>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</si>
  <si>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</si>
  <si>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</si>
  <si>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</si>
  <si>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</si>
  <si>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</si>
  <si>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</si>
  <si>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</si>
  <si>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</si>
  <si>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</si>
  <si>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</si>
  <si>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</si>
  <si>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</si>
  <si>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</si>
  <si>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</si>
  <si>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</si>
  <si>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</si>
  <si>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</si>
  <si>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</si>
  <si>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</si>
  <si>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</si>
  <si>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</si>
  <si>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</si>
  <si>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</si>
  <si>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</si>
  <si>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</si>
  <si>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</si>
  <si>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</si>
  <si>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</si>
  <si>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</si>
  <si>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</si>
  <si>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</si>
  <si>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</si>
  <si>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</si>
  <si>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</si>
  <si>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</si>
  <si>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</si>
  <si>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</si>
  <si>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</si>
  <si>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</si>
  <si>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</si>
  <si>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</si>
  <si>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</si>
  <si>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</si>
  <si>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</si>
  <si>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</si>
  <si>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</si>
  <si>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</si>
  <si>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</si>
  <si>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</si>
  <si>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</si>
  <si>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</si>
  <si>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</si>
  <si>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</si>
  <si>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</si>
  <si>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</si>
  <si>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</si>
  <si>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</si>
  <si>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</si>
  <si>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</si>
  <si>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</si>
  <si>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</si>
  <si>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</si>
  <si>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</si>
  <si>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</si>
  <si>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</si>
  <si>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</si>
  <si>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</si>
  <si>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</si>
  <si>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</si>
  <si>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</si>
  <si>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</si>
  <si>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</si>
  <si>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</si>
  <si>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</si>
  <si>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</si>
  <si>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</si>
  <si>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</si>
  <si>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</si>
  <si>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</si>
  <si>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</si>
  <si>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</si>
  <si>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</si>
  <si>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</si>
  <si>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</si>
  <si>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</si>
  <si>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</si>
  <si>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</si>
  <si>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</si>
  <si>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</si>
  <si>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</si>
  <si>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</si>
  <si>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</si>
  <si>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</si>
  <si>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</si>
  <si>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</si>
  <si>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</si>
  <si>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</si>
  <si>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</si>
  <si>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</si>
  <si>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</si>
  <si>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</si>
  <si>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</si>
  <si>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</si>
  <si>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</si>
  <si>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</si>
  <si>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</si>
  <si>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</si>
  <si>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</si>
  <si>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</si>
  <si>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</si>
  <si>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</si>
  <si>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</si>
  <si>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</si>
  <si>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</si>
  <si>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</si>
  <si>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</si>
  <si>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</si>
  <si>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</si>
  <si>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</si>
  <si>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</si>
  <si>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</si>
  <si>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</si>
  <si>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</si>
  <si>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</si>
  <si>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</si>
  <si>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</si>
  <si>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</si>
  <si>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</si>
  <si>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</si>
  <si>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</si>
  <si>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</si>
  <si>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</si>
  <si>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</si>
  <si>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</si>
  <si>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</si>
  <si>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</si>
  <si>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</si>
  <si>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</si>
  <si>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</si>
  <si>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</si>
  <si>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</si>
  <si>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</si>
  <si>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</si>
  <si>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</si>
  <si>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</si>
  <si>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</si>
  <si>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</si>
  <si>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</si>
  <si>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</si>
  <si>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</si>
  <si>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</si>
  <si>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</si>
  <si>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</si>
  <si>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</si>
  <si>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</si>
  <si>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</si>
  <si>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</si>
  <si>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</si>
  <si>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</si>
  <si>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</si>
  <si>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</si>
  <si>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</si>
  <si>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</si>
  <si>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</si>
  <si>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</si>
  <si>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</si>
  <si>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</si>
  <si>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</si>
  <si>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</si>
  <si>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</si>
  <si>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</si>
  <si>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</si>
  <si>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</si>
  <si>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</si>
  <si>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</si>
  <si>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</si>
  <si>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</si>
  <si>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</si>
  <si>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</si>
  <si>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</si>
  <si>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</si>
  <si>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</si>
  <si>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</si>
  <si>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</si>
  <si>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</si>
  <si>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</si>
  <si>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</si>
  <si>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</si>
  <si>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</si>
  <si>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</si>
  <si>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</si>
  <si>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</si>
  <si>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</si>
  <si>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</si>
  <si>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</si>
  <si>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</si>
  <si>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</si>
  <si>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</si>
  <si>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</si>
  <si>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</si>
  <si>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</si>
  <si>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</si>
  <si>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</si>
  <si>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</si>
  <si>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</si>
  <si>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</si>
  <si>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</si>
  <si>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</si>
  <si>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</si>
  <si>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</si>
  <si>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</si>
  <si>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</si>
  <si>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</si>
  <si>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</si>
  <si>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</si>
  <si>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</si>
  <si>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</si>
  <si>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</si>
  <si>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</si>
  <si>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</si>
  <si>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</si>
  <si>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</si>
  <si>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</si>
  <si>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</si>
  <si>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</si>
  <si>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</si>
  <si>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</si>
  <si>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</si>
  <si>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</si>
  <si>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</si>
  <si>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</si>
  <si>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</si>
  <si>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</si>
  <si>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</si>
  <si>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</si>
  <si>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</si>
  <si>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</si>
  <si>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</si>
  <si>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</si>
  <si>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</si>
  <si>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</si>
  <si>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</si>
  <si>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</si>
  <si>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</si>
  <si>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</si>
  <si>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</si>
  <si>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</si>
  <si>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</si>
  <si>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</si>
  <si>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</si>
  <si>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</si>
  <si>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</si>
  <si>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</si>
  <si>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</si>
  <si>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</si>
  <si>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</si>
  <si>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</si>
  <si>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</si>
  <si>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</si>
  <si>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</si>
  <si>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</si>
  <si>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</si>
  <si>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</si>
  <si>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</si>
  <si>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</si>
  <si>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</si>
  <si>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</si>
  <si>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</si>
  <si>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</si>
  <si>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</si>
  <si>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</si>
  <si>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</si>
  <si>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</si>
  <si>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</si>
  <si>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</si>
  <si>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</si>
  <si>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</si>
  <si>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</si>
  <si>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</si>
  <si>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</si>
  <si>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</si>
  <si>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</si>
  <si>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</si>
  <si>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</si>
  <si>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</si>
  <si>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</si>
  <si>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</si>
  <si>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</si>
  <si>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</si>
  <si>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</si>
  <si>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</si>
  <si>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</si>
  <si>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</si>
  <si>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</si>
  <si>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</si>
  <si>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</si>
  <si>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</si>
  <si>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</si>
  <si>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</si>
  <si>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</si>
  <si>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</si>
  <si>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</si>
  <si>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</si>
  <si>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</si>
  <si>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</si>
  <si>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</si>
  <si>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</si>
  <si>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</si>
  <si>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</si>
  <si>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</si>
  <si>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</si>
  <si>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</si>
  <si>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</si>
  <si>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</si>
  <si>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</si>
  <si>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</si>
  <si>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</si>
  <si>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</si>
  <si>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</si>
  <si>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</si>
  <si>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</si>
  <si>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</si>
  <si>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</si>
  <si>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</si>
  <si>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</si>
  <si>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</si>
  <si>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</si>
  <si>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</si>
  <si>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</si>
  <si>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</si>
  <si>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</si>
  <si>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</si>
  <si>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</si>
  <si>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</si>
  <si>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</si>
  <si>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</si>
  <si>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</si>
  <si>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</si>
  <si>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</si>
  <si>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</si>
  <si>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</si>
  <si>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</si>
  <si>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</si>
  <si>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</si>
  <si>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</si>
  <si>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</si>
  <si>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</si>
  <si>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</si>
  <si>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</si>
  <si>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</si>
  <si>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</si>
  <si>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</si>
  <si>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</si>
  <si>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</si>
  <si>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</si>
  <si>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</si>
  <si>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</si>
  <si>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</si>
  <si>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</si>
  <si>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</si>
  <si>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</si>
  <si>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</si>
  <si>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</si>
  <si>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</si>
  <si>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</si>
  <si>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</si>
  <si>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</si>
  <si>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</si>
  <si>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</si>
  <si>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</si>
  <si>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</si>
  <si>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</si>
  <si>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</si>
  <si>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</si>
  <si>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</si>
  <si>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</si>
  <si>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</si>
  <si>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</si>
  <si>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</si>
  <si>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</si>
  <si>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</si>
  <si>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</si>
  <si>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</si>
  <si>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</si>
  <si>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</si>
  <si>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</si>
  <si>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</si>
  <si>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</si>
  <si>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</si>
  <si>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</si>
  <si>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</si>
  <si>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</si>
  <si>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</si>
  <si>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</si>
  <si>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</si>
  <si>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</si>
  <si>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</si>
  <si>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</si>
  <si>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</si>
  <si>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</si>
  <si>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</si>
  <si>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</si>
  <si>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</si>
  <si>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</si>
  <si>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</si>
  <si>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</si>
  <si>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</si>
  <si>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</si>
  <si>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</si>
  <si>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</si>
  <si>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</si>
  <si>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</si>
  <si>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</si>
  <si>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</si>
  <si>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</si>
  <si>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</si>
  <si>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</si>
  <si>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</si>
  <si>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</si>
  <si>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</si>
  <si>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</si>
  <si>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</si>
  <si>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</si>
  <si>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</si>
  <si>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</si>
  <si>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</si>
  <si>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</si>
  <si>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</si>
  <si>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</si>
  <si>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</si>
  <si>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</si>
  <si>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</si>
  <si>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</si>
  <si>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</si>
  <si>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</si>
  <si>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</si>
  <si>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</si>
  <si>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</si>
  <si>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</si>
  <si>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</si>
  <si>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</si>
  <si>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</si>
  <si>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</si>
  <si>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</si>
  <si>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</si>
  <si>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</si>
  <si>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</si>
  <si>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</si>
  <si>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</si>
  <si>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</si>
  <si>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</si>
  <si>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</si>
  <si>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</si>
  <si>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</si>
  <si>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</si>
  <si>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</si>
  <si>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</si>
  <si>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</si>
  <si>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</si>
  <si>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</si>
  <si>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</si>
  <si>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</si>
  <si>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</si>
  <si>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</si>
  <si>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</si>
  <si>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</si>
  <si>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</si>
  <si>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</si>
  <si>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</si>
  <si>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</si>
  <si>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</si>
  <si>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</si>
  <si>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</si>
  <si>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</si>
  <si>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</si>
  <si>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</si>
  <si>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</si>
  <si>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</si>
  <si>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</si>
  <si>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</si>
  <si>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</si>
  <si>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</si>
  <si>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</si>
  <si>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</si>
  <si>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</si>
  <si>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</si>
  <si>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</si>
  <si>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</si>
  <si>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</si>
  <si>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</si>
  <si>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</si>
  <si>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</si>
  <si>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</si>
  <si>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</si>
  <si>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</si>
  <si>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</si>
  <si>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</si>
  <si>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</si>
  <si>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</si>
  <si>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</si>
  <si>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</si>
  <si>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</si>
  <si>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</si>
  <si>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</si>
  <si>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</si>
  <si>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</si>
  <si>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</si>
  <si>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</si>
  <si>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</si>
  <si>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</si>
  <si>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</si>
  <si>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</si>
  <si>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</si>
  <si>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</si>
  <si>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</si>
  <si>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</si>
  <si>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</si>
  <si>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</si>
  <si>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</si>
  <si>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</si>
  <si>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</si>
  <si>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</si>
  <si>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</si>
  <si>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</si>
  <si>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</si>
  <si>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</si>
  <si>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</si>
  <si>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</si>
  <si>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</si>
  <si>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</si>
  <si>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</si>
  <si>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</si>
  <si>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</si>
  <si>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</si>
  <si>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</si>
  <si>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</si>
  <si>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</si>
  <si>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</si>
  <si>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</si>
  <si>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</si>
  <si>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</si>
  <si>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</si>
  <si>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</si>
  <si>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</si>
  <si>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</si>
  <si>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</si>
  <si>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</si>
  <si>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</si>
  <si>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</si>
  <si>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</si>
  <si>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</si>
  <si>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</si>
  <si>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</si>
  <si>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</si>
  <si>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</si>
  <si>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</si>
  <si>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</si>
  <si>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</si>
  <si>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</si>
  <si>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</si>
  <si>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</si>
  <si>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</si>
  <si>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</si>
  <si>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</si>
  <si>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</si>
  <si>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</si>
  <si>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</si>
  <si>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</si>
  <si>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</si>
  <si>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</si>
  <si>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</si>
  <si>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</si>
  <si>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</si>
  <si>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</si>
  <si>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</si>
  <si>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</si>
  <si>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</si>
  <si>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</si>
  <si>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</si>
  <si>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</si>
  <si>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</si>
  <si>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</si>
  <si>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</si>
  <si>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</si>
  <si>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</si>
  <si>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</si>
  <si>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</si>
  <si>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</si>
  <si>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</si>
  <si>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</si>
  <si>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</si>
  <si>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</si>
  <si>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</si>
  <si>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</si>
  <si>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</si>
  <si>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</si>
  <si>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</si>
  <si>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</si>
  <si>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</si>
  <si>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</si>
  <si>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</si>
  <si>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</si>
  <si>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</si>
  <si>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</si>
  <si>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</si>
  <si>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</si>
  <si>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</si>
  <si>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</si>
  <si>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</si>
  <si>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</si>
  <si>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</si>
  <si>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</si>
  <si>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</si>
  <si>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</si>
  <si>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</si>
  <si>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</si>
  <si>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</si>
  <si>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</si>
  <si>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</si>
  <si>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</si>
  <si>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</si>
  <si>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</si>
  <si>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</si>
  <si>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</si>
  <si>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</si>
  <si>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</si>
  <si>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</si>
  <si>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</si>
  <si>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</si>
  <si>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</si>
  <si>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</si>
  <si>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</si>
  <si>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</si>
  <si>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</si>
  <si>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</si>
  <si>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</si>
  <si>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</si>
  <si>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</si>
  <si>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</si>
  <si>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</si>
  <si>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</si>
  <si>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</si>
  <si>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</si>
  <si>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</si>
  <si>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</si>
  <si>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</si>
  <si>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</si>
  <si>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</si>
  <si>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</si>
  <si>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</si>
  <si>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</si>
  <si>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</si>
  <si>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</si>
  <si>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</si>
  <si>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</si>
  <si>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</si>
  <si>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</si>
  <si>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</si>
  <si>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</si>
  <si>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</si>
  <si>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</si>
  <si>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</si>
  <si>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</si>
  <si>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</si>
  <si>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</si>
  <si>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</si>
  <si>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</si>
  <si>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</si>
  <si>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</si>
  <si>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</si>
  <si>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</si>
  <si>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</si>
  <si>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</si>
  <si>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</si>
  <si>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</si>
  <si>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</si>
  <si>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</si>
  <si>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</si>
  <si>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</si>
  <si>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</si>
  <si>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</si>
  <si>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</si>
  <si>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</si>
  <si>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</si>
  <si>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</si>
  <si>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</si>
  <si>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</si>
  <si>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</si>
  <si>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</si>
  <si>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</si>
  <si>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</si>
  <si>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</si>
  <si>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</si>
  <si>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</si>
  <si>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</si>
  <si>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</si>
  <si>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</si>
  <si>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</si>
  <si>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</si>
  <si>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</si>
  <si>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</si>
  <si>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</si>
  <si>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</si>
  <si>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</si>
  <si>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</si>
  <si>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</si>
  <si>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</si>
  <si>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</si>
  <si>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</si>
  <si>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</si>
  <si>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</si>
  <si>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</si>
  <si>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</si>
  <si>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</si>
  <si>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</si>
  <si>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</si>
  <si>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</si>
  <si>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</si>
  <si>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</si>
  <si>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</si>
  <si>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</si>
  <si>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</si>
  <si>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</si>
  <si>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</si>
  <si>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</si>
  <si>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</si>
  <si>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</si>
  <si>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</si>
  <si>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</si>
  <si>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</si>
  <si>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</si>
  <si>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</si>
  <si>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</si>
  <si>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</si>
  <si>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</si>
  <si>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</si>
  <si>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</si>
  <si>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</si>
  <si>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</si>
  <si>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</si>
  <si>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</si>
  <si>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</si>
  <si>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</si>
  <si>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</si>
  <si>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</si>
  <si>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</si>
  <si>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</si>
  <si>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</si>
  <si>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</si>
  <si>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</si>
  <si>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</si>
  <si>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</si>
  <si>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</si>
  <si>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</si>
  <si>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</si>
  <si>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</si>
  <si>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</si>
  <si>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</si>
  <si>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</si>
  <si>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</si>
  <si>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</si>
  <si>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</si>
  <si>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</si>
  <si>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</si>
  <si>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</si>
  <si>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</si>
  <si>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</si>
  <si>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</si>
  <si>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</si>
  <si>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</si>
  <si>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</si>
  <si>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</si>
  <si>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</si>
  <si>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</si>
  <si>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</si>
  <si>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</si>
  <si>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</si>
  <si>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</si>
  <si>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</si>
  <si>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</si>
  <si>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</si>
  <si>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</si>
  <si>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</si>
  <si>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</si>
  <si>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</si>
  <si>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</si>
  <si>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</si>
  <si>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</si>
  <si>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</si>
  <si>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</si>
  <si>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</si>
  <si>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</si>
  <si>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</si>
  <si>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</si>
  <si>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</si>
  <si>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</si>
  <si>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</si>
  <si>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</si>
  <si>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</si>
  <si>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</si>
  <si>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</si>
  <si>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</si>
  <si>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</si>
  <si>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</si>
  <si>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</si>
  <si>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</si>
  <si>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</si>
  <si>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</si>
  <si>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</si>
  <si>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</si>
  <si>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</si>
  <si>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</si>
  <si>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</si>
  <si>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</si>
  <si>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</si>
  <si>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</si>
  <si>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</si>
  <si>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</si>
  <si>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</si>
  <si>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</si>
  <si>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</si>
  <si>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</si>
  <si>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</si>
  <si>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</si>
  <si>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</si>
  <si>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</si>
  <si>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</si>
  <si>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</si>
  <si>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</si>
  <si>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</si>
  <si>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</si>
  <si>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</si>
  <si>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</si>
  <si>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</si>
  <si>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</si>
  <si>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</si>
  <si>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</si>
  <si>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</si>
  <si>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</si>
  <si>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</si>
  <si>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</si>
  <si>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</si>
  <si>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</si>
  <si>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</si>
  <si>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</si>
  <si>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</si>
  <si>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</si>
  <si>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</si>
  <si>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</si>
  <si>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</si>
  <si>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</si>
  <si>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</si>
  <si>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</si>
  <si>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</si>
  <si>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</si>
  <si>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</si>
  <si>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</si>
  <si>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</si>
  <si>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</si>
  <si>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</si>
  <si>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</si>
  <si>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</si>
  <si>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</si>
  <si>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</si>
  <si>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</si>
  <si>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</si>
  <si>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</si>
  <si>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</si>
  <si>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</si>
  <si>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</si>
  <si>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</si>
  <si>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</si>
  <si>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</si>
  <si>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</si>
  <si>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</si>
  <si>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</si>
  <si>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</si>
  <si>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</si>
  <si>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</si>
  <si>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</si>
  <si>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</si>
  <si>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</si>
  <si>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</si>
  <si>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</si>
  <si>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</si>
  <si>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</si>
  <si>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</si>
  <si>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</si>
  <si>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</si>
  <si>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</si>
  <si>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</si>
  <si>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</si>
  <si>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</si>
  <si>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</si>
  <si>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</si>
  <si>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</si>
  <si>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</si>
  <si>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</si>
  <si>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</si>
  <si>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</si>
  <si>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</si>
  <si>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</si>
  <si>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</si>
  <si>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</si>
  <si>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</si>
  <si>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</si>
  <si>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</si>
  <si>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</si>
  <si>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</si>
  <si>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</si>
  <si>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</si>
  <si>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</si>
  <si>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</si>
  <si>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</si>
  <si>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</si>
  <si>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</si>
  <si>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</si>
  <si>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</si>
  <si>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</si>
  <si>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</si>
  <si>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</si>
  <si>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</si>
  <si>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</si>
  <si>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</si>
  <si>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</si>
  <si>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</si>
  <si>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</si>
  <si>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</si>
  <si>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</si>
  <si>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</si>
  <si>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</si>
  <si>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</si>
  <si>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</si>
  <si>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</si>
  <si>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</si>
  <si>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</si>
  <si>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</si>
  <si>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</si>
  <si>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</si>
  <si>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</si>
  <si>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</si>
  <si>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</si>
  <si>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</si>
  <si>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</si>
  <si>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</si>
  <si>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</si>
  <si>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</si>
  <si>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</si>
  <si>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</si>
  <si>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</si>
  <si>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</si>
  <si>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</si>
  <si>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</si>
  <si>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</si>
  <si>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</si>
  <si>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</si>
  <si>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</si>
  <si>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</si>
  <si>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</si>
  <si>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</si>
  <si>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</si>
  <si>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</si>
  <si>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</si>
  <si>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</si>
  <si>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</si>
  <si>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</si>
  <si>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</si>
  <si>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</si>
  <si>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</si>
  <si>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</si>
  <si>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</si>
  <si>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</si>
  <si>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</si>
  <si>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</si>
  <si>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</si>
  <si>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</si>
  <si>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</si>
  <si>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</si>
  <si>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</si>
  <si>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</si>
  <si>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</si>
  <si>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</si>
  <si>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</si>
  <si>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</si>
  <si>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</si>
  <si>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</si>
  <si>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</si>
  <si>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</si>
  <si>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</si>
  <si>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</si>
  <si>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</si>
  <si>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</si>
  <si>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</si>
  <si>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</si>
  <si>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</si>
  <si>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</si>
  <si>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</si>
  <si>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</si>
  <si>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</si>
  <si>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</si>
  <si>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</si>
  <si>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</si>
  <si>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</si>
  <si>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</si>
  <si>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</si>
  <si>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</si>
  <si>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</si>
  <si>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</si>
  <si>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</si>
  <si>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</si>
  <si>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</si>
  <si>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</si>
  <si>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</si>
  <si>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</si>
  <si>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</si>
  <si>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</si>
  <si>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</si>
  <si>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</si>
  <si>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</si>
  <si>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</si>
  <si>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</si>
  <si>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</si>
  <si>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</si>
  <si>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</si>
  <si>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</si>
  <si>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</si>
  <si>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</si>
  <si>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</si>
  <si>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</si>
  <si>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</si>
  <si>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</si>
  <si>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</si>
  <si>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</si>
  <si>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</si>
  <si>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</si>
  <si>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</si>
  <si>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</si>
  <si>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</si>
  <si>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</si>
  <si>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</si>
  <si>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</si>
  <si>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</si>
  <si>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</si>
  <si>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</si>
  <si>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</si>
  <si>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</si>
  <si>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</si>
  <si>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</si>
  <si>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</si>
  <si>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</si>
  <si>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</si>
  <si>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</si>
  <si>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</si>
  <si>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</si>
  <si>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</si>
  <si>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</si>
  <si>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</si>
  <si>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</si>
  <si>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</si>
  <si>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</si>
  <si>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</si>
  <si>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</si>
  <si>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</si>
  <si>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</si>
  <si>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</si>
  <si>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</si>
  <si>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</si>
  <si>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</si>
  <si>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</si>
  <si>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</si>
  <si>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</si>
  <si>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</si>
  <si>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</si>
  <si>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</si>
  <si>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</si>
  <si>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</si>
  <si>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</si>
  <si>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</si>
  <si>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</si>
  <si>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</si>
  <si>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</si>
  <si>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</si>
  <si>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</si>
  <si>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</si>
  <si>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</si>
  <si>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</si>
  <si>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</si>
  <si>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</si>
  <si>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</si>
  <si>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</si>
  <si>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</si>
  <si>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</si>
  <si>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</si>
  <si>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</si>
  <si>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</si>
  <si>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</si>
  <si>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</si>
  <si>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</si>
  <si>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</si>
  <si>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</si>
  <si>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</si>
  <si>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</si>
  <si>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</si>
  <si>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</si>
  <si>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</si>
  <si>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</si>
  <si>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</si>
  <si>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</si>
  <si>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</si>
  <si>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</si>
  <si>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</si>
  <si>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</si>
  <si>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</si>
  <si>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</si>
  <si>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</si>
  <si>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</si>
  <si>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</si>
  <si>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</si>
  <si>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</si>
  <si>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</si>
  <si>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</si>
  <si>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</si>
  <si>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</si>
  <si>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</si>
  <si>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</si>
  <si>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</si>
  <si>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</si>
  <si>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</si>
  <si>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</si>
  <si>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</si>
  <si>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</si>
  <si>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</si>
  <si>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</si>
  <si>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</si>
  <si>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</si>
  <si>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</si>
  <si>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</si>
  <si>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</si>
  <si>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</si>
  <si>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</si>
  <si>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</si>
  <si>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</si>
  <si>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</si>
  <si>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</si>
  <si>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</si>
  <si>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</si>
  <si>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</si>
  <si>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</si>
  <si>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</si>
  <si>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</si>
  <si>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</si>
  <si>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</si>
  <si>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</si>
  <si>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</si>
  <si>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</si>
  <si>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</si>
  <si>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</si>
  <si>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</si>
  <si>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</si>
  <si>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</si>
  <si>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</si>
  <si>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</si>
  <si>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</si>
  <si>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</si>
  <si>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</si>
  <si>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</si>
  <si>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</si>
  <si>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</si>
  <si>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</si>
  <si>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</si>
  <si>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</si>
  <si>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</si>
  <si>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</si>
  <si>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</si>
  <si>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</si>
  <si>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</si>
  <si>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</si>
  <si>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</si>
  <si>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</si>
  <si>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</si>
  <si>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</si>
  <si>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</si>
  <si>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</si>
  <si>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</si>
  <si>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</si>
  <si>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</si>
  <si>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</si>
  <si>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</si>
  <si>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</si>
  <si>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</si>
  <si>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</si>
  <si>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</si>
  <si>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</si>
  <si>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</si>
  <si>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</si>
  <si>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</si>
  <si>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</si>
  <si>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</si>
  <si>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</si>
  <si>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</si>
  <si>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</si>
  <si>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</si>
  <si>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</si>
  <si>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</si>
  <si>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</si>
  <si>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</si>
  <si>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</si>
  <si>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</si>
  <si>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</si>
  <si>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</si>
  <si>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</si>
  <si>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</si>
  <si>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</si>
  <si>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</si>
  <si>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</si>
  <si>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</si>
  <si>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</si>
  <si>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</si>
  <si>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</si>
  <si>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</si>
  <si>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</si>
  <si>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</si>
  <si>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</si>
  <si>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</si>
  <si>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</si>
  <si>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</si>
  <si>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</si>
  <si>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</si>
  <si>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</si>
  <si>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</si>
  <si>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</si>
  <si>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</si>
  <si>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</si>
  <si>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</si>
  <si>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</si>
  <si>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</si>
  <si>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</si>
  <si>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</si>
  <si>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</si>
  <si>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</si>
  <si>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</si>
  <si>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</si>
  <si>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</si>
  <si>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</si>
  <si>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</si>
  <si>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</si>
  <si>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</si>
  <si>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</si>
  <si>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</si>
  <si>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</si>
  <si>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</si>
  <si>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</si>
  <si>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</si>
  <si>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</si>
  <si>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</si>
  <si>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</si>
  <si>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</si>
  <si>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</si>
  <si>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</si>
  <si>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</si>
  <si>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</si>
  <si>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</si>
  <si>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</si>
  <si>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</si>
  <si>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</si>
  <si>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</si>
  <si>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</si>
  <si>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</si>
  <si>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</si>
  <si>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</si>
  <si>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</si>
  <si>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</si>
  <si>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</si>
  <si>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</si>
  <si>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</si>
  <si>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</si>
  <si>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</si>
  <si>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</si>
  <si>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</si>
  <si>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</si>
  <si>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</si>
  <si>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</si>
  <si>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</si>
  <si>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</si>
  <si>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</si>
  <si>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</si>
  <si>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</si>
  <si>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</si>
  <si>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</si>
  <si>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</si>
  <si>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</si>
  <si>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</si>
  <si>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</si>
  <si>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</si>
  <si>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</si>
  <si>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</si>
  <si>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</si>
  <si>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</si>
  <si>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</si>
  <si>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</si>
  <si>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</si>
  <si>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</si>
  <si>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</si>
  <si>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</si>
  <si>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</si>
  <si>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</si>
  <si>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</si>
  <si>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</si>
  <si>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</si>
  <si>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</si>
  <si>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</si>
  <si>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</si>
  <si>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</si>
  <si>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</si>
  <si>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</si>
  <si>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</si>
  <si>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</si>
  <si>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</si>
  <si>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</si>
  <si>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</si>
  <si>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</si>
  <si>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</si>
  <si>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</si>
  <si>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</si>
  <si>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</si>
  <si>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</si>
  <si>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</si>
  <si>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</si>
  <si>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</si>
  <si>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</si>
  <si>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</si>
  <si>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</si>
  <si>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</si>
  <si>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</si>
  <si>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</si>
  <si>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</si>
  <si>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</si>
  <si>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</si>
  <si>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</si>
  <si>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</si>
  <si>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</si>
  <si>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</si>
  <si>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</si>
  <si>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</si>
  <si>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</si>
  <si>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</si>
  <si>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</si>
  <si>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</si>
  <si>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</si>
  <si>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</si>
  <si>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</si>
  <si>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</si>
  <si>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</si>
  <si>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</si>
  <si>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</si>
  <si>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</si>
  <si>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</si>
  <si>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</si>
  <si>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</si>
  <si>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</si>
  <si>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</si>
  <si>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</si>
  <si>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</si>
  <si>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</si>
  <si>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</si>
  <si>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</si>
  <si>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</si>
  <si>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</si>
  <si>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</si>
  <si>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</si>
  <si>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</si>
  <si>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</si>
  <si>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</si>
  <si>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</si>
  <si>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</si>
  <si>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</si>
  <si>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</si>
  <si>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</si>
  <si>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</si>
  <si>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</si>
  <si>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</si>
  <si>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</si>
  <si>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</si>
  <si>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</si>
  <si>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</si>
  <si>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</si>
  <si>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</si>
  <si>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</si>
  <si>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</si>
  <si>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</si>
  <si>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</si>
  <si>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</si>
  <si>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</si>
  <si>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</si>
  <si>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</si>
  <si>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</si>
  <si>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</si>
  <si>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</si>
  <si>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</si>
  <si>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</si>
  <si>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</si>
  <si>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</si>
  <si>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</si>
  <si>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</si>
  <si>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</si>
  <si>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</si>
  <si>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</si>
  <si>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</si>
  <si>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</si>
  <si>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</si>
  <si>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</si>
  <si>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</si>
  <si>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</si>
  <si>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</si>
  <si>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</si>
  <si>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</si>
  <si>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</si>
  <si>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</si>
  <si>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</si>
  <si>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</si>
  <si>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</si>
  <si>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</si>
  <si>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</si>
  <si>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</si>
  <si>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</si>
  <si>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</si>
  <si>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</si>
  <si>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</si>
  <si>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</si>
  <si>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</si>
  <si>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</si>
  <si>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</si>
  <si>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</si>
  <si>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</si>
  <si>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</si>
  <si>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</si>
  <si>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</si>
  <si>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</si>
  <si>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</si>
  <si>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</si>
  <si>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</si>
  <si>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</si>
  <si>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</si>
  <si>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</si>
  <si>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</si>
  <si>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</si>
  <si>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</si>
  <si>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</si>
  <si>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</si>
  <si>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</si>
  <si>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</si>
  <si>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</si>
  <si>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</si>
  <si>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</si>
  <si>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</si>
  <si>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</si>
  <si>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</si>
  <si>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</si>
  <si>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</si>
  <si>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</si>
  <si>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</si>
  <si>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</si>
  <si>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</si>
  <si>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</si>
  <si>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</si>
  <si>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</si>
  <si>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</si>
  <si>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</si>
  <si>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</si>
  <si>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</si>
  <si>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</si>
  <si>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</si>
  <si>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</si>
  <si>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</si>
  <si>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</si>
  <si>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</si>
  <si>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</si>
  <si>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</si>
  <si>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</si>
  <si>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</si>
  <si>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</si>
  <si>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</si>
  <si>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</si>
  <si>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</si>
  <si>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</si>
  <si>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</si>
  <si>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</si>
  <si>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</si>
  <si>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</si>
  <si>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</si>
  <si>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</si>
  <si>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</si>
  <si>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</si>
  <si>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</si>
  <si>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</si>
  <si>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</si>
  <si>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</si>
  <si>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</si>
  <si>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</si>
  <si>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</si>
  <si>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</si>
  <si>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</si>
  <si>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</si>
  <si>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</si>
  <si>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</si>
  <si>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</si>
  <si>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</si>
  <si>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</si>
  <si>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</si>
  <si>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</si>
  <si>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</si>
  <si>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</si>
  <si>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</si>
  <si>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</si>
  <si>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</si>
  <si>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</si>
  <si>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</si>
  <si>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</si>
  <si>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</si>
  <si>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</si>
  <si>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</si>
  <si>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</si>
  <si>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</si>
  <si>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</si>
  <si>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</si>
  <si>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</si>
  <si>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</si>
  <si>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</si>
  <si>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</si>
  <si>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</si>
  <si>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</si>
  <si>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</si>
  <si>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</si>
  <si>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</si>
  <si>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</si>
  <si>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</si>
  <si>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</si>
  <si>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</si>
  <si>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</si>
  <si>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</si>
  <si>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</si>
  <si>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</si>
  <si>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</si>
  <si>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</si>
  <si>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</si>
  <si>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</si>
  <si>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</si>
  <si>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</si>
  <si>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</si>
  <si>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</si>
  <si>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</si>
  <si>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</si>
  <si>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</si>
  <si>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</si>
  <si>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</si>
  <si>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</si>
  <si>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</si>
  <si>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</si>
  <si>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</si>
  <si>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</si>
  <si>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</si>
  <si>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</si>
  <si>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</si>
  <si>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</si>
  <si>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</si>
  <si>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</si>
  <si>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</si>
  <si>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</si>
  <si>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</si>
  <si>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</si>
  <si>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</si>
  <si>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</si>
  <si>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</si>
  <si>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</si>
  <si>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</si>
  <si>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</si>
  <si>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</si>
  <si>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</si>
  <si>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</si>
  <si>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</si>
  <si>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</si>
  <si>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</si>
  <si>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</si>
  <si>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</si>
  <si>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</si>
  <si>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</si>
  <si>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</si>
  <si>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</si>
  <si>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</si>
  <si>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</si>
  <si>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</si>
  <si>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</si>
  <si>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</si>
  <si>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</si>
  <si>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</si>
  <si>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</si>
  <si>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</si>
  <si>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</si>
  <si>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</si>
  <si>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</si>
  <si>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</si>
  <si>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</si>
  <si>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</si>
  <si>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</si>
  <si>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</si>
  <si>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</si>
  <si>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</si>
  <si>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</si>
  <si>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</si>
  <si>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</si>
  <si>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</si>
  <si>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</si>
  <si>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</si>
  <si>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</si>
  <si>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</si>
  <si>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</si>
  <si>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</si>
  <si>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</si>
  <si>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</si>
  <si>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</si>
  <si>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</si>
  <si>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</si>
  <si>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</si>
  <si>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</si>
  <si>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</si>
  <si>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</si>
  <si>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</si>
  <si>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</si>
  <si>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</si>
  <si>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</si>
  <si>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</si>
  <si>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</si>
  <si>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</si>
  <si>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</si>
  <si>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</si>
  <si>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</si>
  <si>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</si>
  <si>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</si>
  <si>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</si>
  <si>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</si>
  <si>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</si>
  <si>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</si>
  <si>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</si>
  <si>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</si>
  <si>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</si>
  <si>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</si>
  <si>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</si>
  <si>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</si>
  <si>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</si>
  <si>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</si>
  <si>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</si>
  <si>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</si>
  <si>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</si>
  <si>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</si>
  <si>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</si>
  <si>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</si>
  <si>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</si>
  <si>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</si>
  <si>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</si>
  <si>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</si>
  <si>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</si>
  <si>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</si>
  <si>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</si>
  <si>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</si>
  <si>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</si>
  <si>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</si>
  <si>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</si>
  <si>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</si>
  <si>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</si>
  <si>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</si>
  <si>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</si>
  <si>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</si>
  <si>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</si>
  <si>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</si>
  <si>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</si>
  <si>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</si>
  <si>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</si>
  <si>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</si>
  <si>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</si>
  <si>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</si>
  <si>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</si>
  <si>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</si>
  <si>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</si>
  <si>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</si>
  <si>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</si>
  <si>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</si>
  <si>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</si>
  <si>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</si>
  <si>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</si>
  <si>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</si>
  <si>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</si>
  <si>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</si>
  <si>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</si>
  <si>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</si>
  <si>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</si>
  <si>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</si>
  <si>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</si>
  <si>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</si>
  <si>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</si>
  <si>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</si>
  <si>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</si>
  <si>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</si>
  <si>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</si>
  <si>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</si>
  <si>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</si>
  <si>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</si>
  <si>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</si>
  <si>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</si>
  <si>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</si>
  <si>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</si>
  <si>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</si>
  <si>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</si>
  <si>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</si>
  <si>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</si>
  <si>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</si>
  <si>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</si>
  <si>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</si>
  <si>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</si>
  <si>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</si>
  <si>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</si>
  <si>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</si>
  <si>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</si>
  <si>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</si>
  <si>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</si>
  <si>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</si>
  <si>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</si>
  <si>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</si>
  <si>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</si>
  <si>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</si>
  <si>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</si>
  <si>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</si>
  <si>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</si>
  <si>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</si>
  <si>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</si>
  <si>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</si>
  <si>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</si>
  <si>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</si>
  <si>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</si>
  <si>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</si>
  <si>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</si>
  <si>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</si>
  <si>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</si>
  <si>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</si>
  <si>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</si>
  <si>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</si>
  <si>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</si>
  <si>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</si>
  <si>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</si>
  <si>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</si>
  <si>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</si>
  <si>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</si>
  <si>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</si>
  <si>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</si>
  <si>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</si>
  <si>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</si>
  <si>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</si>
  <si>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</si>
  <si>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</si>
  <si>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</si>
  <si>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</si>
  <si>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</si>
  <si>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</si>
  <si>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</si>
  <si>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</si>
  <si>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</si>
  <si>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</si>
  <si>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</si>
  <si>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</si>
  <si>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</si>
  <si>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</si>
  <si>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</si>
  <si>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</si>
  <si>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</si>
  <si>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</si>
  <si>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</si>
  <si>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</si>
  <si>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</si>
  <si>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</si>
  <si>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</si>
  <si>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</si>
  <si>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</si>
  <si>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</si>
  <si>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</si>
  <si>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</si>
  <si>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</si>
  <si>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</si>
  <si>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</si>
  <si>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</si>
  <si>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</si>
  <si>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</si>
  <si>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</si>
  <si>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</si>
  <si>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</si>
  <si>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</si>
  <si>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</si>
  <si>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</si>
  <si>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</si>
  <si>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</si>
  <si>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</si>
  <si>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</si>
  <si>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</si>
  <si>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</si>
  <si>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</si>
  <si>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</si>
  <si>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</si>
  <si>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</si>
  <si>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</si>
  <si>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</si>
  <si>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</si>
  <si>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</si>
  <si>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</si>
  <si>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</si>
  <si>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</si>
  <si>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</si>
  <si>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</si>
  <si>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</si>
  <si>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</si>
  <si>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</si>
  <si>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</si>
  <si>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</si>
  <si>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</si>
  <si>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</si>
  <si>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</si>
  <si>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</si>
  <si>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</si>
  <si>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</si>
  <si>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</si>
  <si>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</si>
  <si>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</si>
  <si>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</si>
  <si>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</si>
  <si>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</si>
  <si>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</si>
  <si>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</si>
  <si>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</si>
  <si>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</si>
  <si>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</si>
  <si>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</si>
  <si>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</si>
  <si>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</si>
  <si>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</si>
  <si>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</si>
  <si>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</si>
  <si>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</si>
  <si>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</si>
  <si>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</si>
  <si>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</si>
  <si>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</si>
  <si>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</si>
  <si>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</si>
  <si>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</si>
  <si>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</si>
  <si>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</si>
  <si>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</si>
  <si>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</si>
  <si>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</si>
  <si>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</si>
  <si>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</si>
  <si>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</si>
  <si>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</si>
  <si>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</si>
  <si>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</si>
  <si>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</si>
  <si>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</si>
  <si>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</si>
  <si>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</si>
  <si>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</si>
  <si>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</si>
  <si>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</si>
  <si>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</si>
  <si>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</si>
  <si>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</si>
  <si>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</si>
  <si>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</si>
  <si>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</si>
  <si>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</si>
  <si>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</si>
  <si>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</si>
  <si>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</si>
  <si>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</si>
  <si>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</si>
  <si>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</si>
  <si>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</si>
  <si>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</si>
  <si>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</si>
  <si>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</si>
  <si>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</si>
  <si>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</si>
  <si>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</si>
  <si>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</si>
  <si>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</si>
  <si>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</si>
  <si>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</si>
  <si>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</si>
  <si>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</si>
  <si>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</si>
  <si>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</si>
  <si>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</si>
  <si>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</si>
  <si>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</si>
  <si>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</si>
  <si>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</si>
  <si>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</si>
  <si>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</si>
  <si>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</si>
  <si>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</si>
  <si>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</si>
  <si>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</si>
  <si>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</si>
  <si>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</si>
  <si>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</si>
  <si>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</si>
  <si>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</si>
  <si>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</si>
  <si>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</si>
  <si>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</si>
  <si>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</si>
  <si>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</si>
  <si>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</si>
  <si>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</si>
  <si>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</si>
  <si>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</si>
  <si>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</si>
  <si>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</si>
  <si>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</si>
  <si>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</si>
  <si>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</si>
  <si>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</si>
  <si>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</si>
  <si>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</si>
  <si>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</si>
  <si>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</si>
  <si>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</si>
  <si>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</si>
  <si>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</si>
  <si>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</si>
  <si>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</si>
  <si>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</si>
  <si>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</si>
  <si>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</si>
  <si>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</si>
  <si>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</si>
  <si>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</si>
  <si>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</si>
  <si>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</si>
  <si>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</si>
  <si>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</si>
  <si>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</si>
  <si>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</si>
  <si>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</si>
  <si>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</si>
  <si>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</si>
  <si>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</si>
  <si>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</si>
  <si>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</si>
  <si>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</si>
  <si>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</si>
  <si>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</si>
  <si>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</si>
  <si>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</si>
  <si>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</si>
  <si>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</si>
  <si>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</si>
  <si>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</si>
  <si>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</si>
  <si>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</si>
  <si>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</si>
  <si>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</si>
  <si>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</si>
  <si>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</si>
  <si>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</si>
  <si>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</si>
  <si>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</si>
  <si>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</si>
  <si>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</si>
  <si>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</si>
  <si>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</si>
  <si>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</si>
  <si>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</si>
  <si>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</si>
  <si>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</si>
  <si>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</si>
  <si>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</si>
  <si>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</si>
  <si>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</si>
  <si>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</si>
  <si>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</si>
  <si>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</si>
  <si>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</si>
  <si>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</si>
  <si>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</si>
  <si>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</si>
  <si>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</si>
  <si>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</si>
  <si>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</si>
  <si>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</si>
  <si>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</si>
  <si>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</si>
  <si>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</si>
  <si>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</si>
  <si>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</si>
  <si>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</si>
  <si>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</si>
  <si>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</si>
  <si>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</si>
  <si>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</si>
  <si>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</si>
  <si>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</si>
  <si>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</si>
  <si>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</si>
  <si>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</si>
  <si>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</si>
  <si>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</si>
  <si>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</si>
  <si>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</si>
  <si>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</si>
  <si>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</si>
  <si>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</si>
  <si>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</si>
  <si>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</si>
  <si>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</si>
  <si>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</si>
  <si>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</si>
  <si>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</si>
  <si>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</si>
  <si>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</si>
  <si>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</si>
  <si>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</si>
  <si>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</si>
  <si>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</si>
  <si>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</si>
  <si>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</si>
  <si>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</si>
  <si>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</si>
  <si>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</si>
  <si>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</si>
  <si>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</si>
  <si>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</si>
  <si>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</si>
  <si>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</si>
  <si>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</si>
  <si>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</si>
  <si>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</si>
  <si>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</si>
  <si>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</si>
  <si>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</si>
  <si>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</si>
  <si>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</si>
  <si>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</si>
  <si>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</si>
  <si>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</si>
  <si>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</si>
  <si>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</si>
  <si>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</si>
  <si>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</si>
  <si>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</si>
  <si>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</si>
  <si>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</si>
  <si>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</si>
  <si>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</si>
  <si>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</si>
  <si>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</si>
  <si>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</si>
  <si>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</si>
  <si>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</si>
  <si>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</si>
  <si>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</si>
  <si>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</si>
  <si>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</si>
  <si>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</si>
  <si>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</si>
  <si>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</si>
  <si>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</si>
  <si>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</si>
  <si>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</si>
  <si>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</si>
  <si>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</si>
  <si>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</si>
  <si>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</si>
  <si>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</si>
  <si>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</si>
  <si>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</si>
  <si>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</si>
  <si>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</si>
  <si>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</si>
  <si>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</si>
  <si>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</si>
  <si>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</si>
  <si>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</si>
  <si>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</si>
  <si>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</si>
  <si>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</si>
  <si>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</si>
  <si>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</si>
  <si>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</si>
  <si>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</si>
  <si>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</si>
  <si>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</si>
  <si>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</si>
  <si>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</si>
  <si>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</si>
  <si>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</si>
  <si>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</si>
  <si>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</si>
  <si>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</si>
  <si>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</si>
  <si>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</si>
  <si>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</si>
  <si>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</si>
  <si>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</si>
  <si>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</si>
  <si>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</si>
  <si>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</si>
  <si>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</si>
  <si>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</si>
  <si>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</si>
  <si>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</si>
  <si>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</si>
  <si>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</si>
  <si>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</si>
  <si>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</si>
  <si>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</si>
  <si>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</si>
  <si>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</si>
  <si>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</si>
  <si>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</si>
  <si>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</si>
  <si>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</si>
  <si>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</si>
  <si>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</si>
  <si>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</si>
  <si>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</si>
  <si>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</si>
  <si>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</si>
  <si>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</si>
  <si>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</si>
  <si>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</si>
  <si>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</si>
  <si>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</si>
  <si>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</si>
  <si>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</si>
  <si>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</si>
  <si>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</si>
  <si>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</si>
  <si>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</si>
  <si>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</si>
  <si>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</si>
  <si>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</si>
  <si>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</si>
  <si>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</si>
  <si>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</si>
  <si>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</si>
  <si>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</si>
  <si>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</si>
  <si>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</si>
  <si>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</si>
  <si>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</si>
  <si>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</si>
  <si>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</si>
  <si>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</si>
  <si>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</si>
  <si>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</si>
  <si>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</si>
  <si>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</si>
  <si>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</si>
  <si>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</si>
  <si>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</si>
  <si>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</si>
  <si>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</si>
  <si>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</si>
  <si>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</si>
  <si>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</si>
  <si>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</si>
  <si>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</si>
  <si>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</si>
  <si>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</si>
  <si>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</si>
  <si>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</si>
  <si>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</si>
  <si>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</si>
  <si>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</si>
  <si>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</si>
  <si>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</si>
  <si>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</si>
  <si>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</si>
  <si>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</si>
  <si>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</si>
  <si>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</si>
  <si>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</si>
  <si>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</si>
  <si>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</si>
  <si>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</si>
  <si>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</si>
  <si>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</si>
  <si>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</si>
  <si>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</si>
  <si>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</si>
  <si>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</si>
  <si>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</si>
  <si>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</si>
  <si>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</si>
  <si>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</si>
  <si>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</si>
  <si>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</si>
  <si>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</si>
  <si>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</si>
  <si>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</si>
  <si>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</si>
  <si>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</si>
  <si>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</si>
  <si>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</si>
  <si>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</si>
  <si>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</si>
  <si>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</si>
  <si>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</si>
  <si>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</si>
  <si>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</si>
  <si>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</si>
  <si>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</si>
  <si>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</si>
  <si>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</si>
  <si>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</si>
  <si>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</si>
  <si>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</si>
  <si>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</si>
  <si>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</si>
  <si>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</si>
  <si>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</si>
  <si>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</si>
  <si>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</si>
  <si>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</si>
  <si>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</si>
  <si>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</si>
  <si>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</si>
  <si>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</si>
  <si>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</si>
  <si>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</si>
  <si>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</si>
  <si>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</si>
  <si>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</si>
  <si>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</si>
  <si>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</si>
  <si>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</si>
  <si>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</si>
  <si>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</si>
  <si>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</si>
  <si>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</si>
  <si>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</si>
  <si>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</si>
  <si>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</si>
  <si>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</si>
  <si>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</si>
  <si>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</si>
  <si>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</si>
  <si>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</si>
  <si>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</si>
  <si>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</si>
  <si>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</si>
  <si>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</si>
  <si>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</si>
  <si>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</si>
  <si>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</si>
  <si>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</si>
  <si>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</si>
  <si>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</si>
  <si>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</si>
  <si>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</si>
  <si>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</si>
  <si>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</si>
  <si>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</si>
  <si>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</si>
  <si>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</si>
  <si>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</si>
  <si>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</si>
  <si>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</si>
  <si>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</si>
  <si>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</si>
  <si>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</si>
  <si>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</si>
  <si>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</si>
  <si>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</si>
  <si>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</si>
  <si>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</si>
  <si>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</si>
  <si>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</si>
  <si>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</si>
  <si>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</si>
  <si>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</si>
  <si>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</si>
  <si>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</si>
  <si>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</si>
  <si>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</si>
  <si>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</si>
  <si>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</si>
  <si>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</si>
  <si>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</si>
  <si>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</si>
  <si>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</si>
  <si>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</si>
  <si>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</si>
  <si>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</si>
  <si>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</si>
  <si>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</si>
  <si>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</si>
  <si>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</si>
  <si>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</si>
  <si>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</si>
  <si>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</si>
  <si>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</si>
  <si>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</si>
  <si>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</si>
  <si>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</si>
  <si>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</si>
  <si>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</si>
  <si>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</si>
  <si>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</si>
  <si>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</si>
  <si>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</si>
  <si>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</si>
  <si>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</si>
  <si>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</si>
  <si>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</si>
  <si>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</si>
  <si>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</si>
  <si>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</si>
  <si>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</si>
  <si>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</si>
  <si>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</si>
  <si>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</si>
  <si>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</si>
  <si>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</si>
  <si>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</si>
  <si>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</si>
  <si>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</si>
  <si>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</si>
  <si>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</si>
  <si>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</si>
  <si>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</si>
  <si>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</si>
  <si>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</si>
  <si>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</si>
  <si>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</si>
  <si>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</si>
  <si>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</si>
  <si>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</si>
  <si>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</si>
  <si>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</si>
  <si>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</si>
  <si>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</si>
  <si>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</si>
  <si>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</si>
  <si>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</si>
  <si>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</si>
  <si>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</si>
  <si>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</si>
  <si>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</si>
  <si>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</si>
  <si>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</si>
  <si>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</si>
  <si>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</si>
  <si>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</si>
  <si>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</si>
  <si>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</si>
  <si>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</si>
  <si>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</si>
  <si>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</si>
  <si>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</si>
  <si>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</si>
  <si>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</si>
  <si>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</si>
  <si>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</si>
  <si>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</si>
  <si>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</si>
  <si>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</si>
  <si>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</si>
  <si>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</si>
  <si>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</si>
  <si>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</si>
  <si>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</si>
  <si>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</si>
  <si>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</si>
  <si>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</si>
  <si>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</si>
  <si>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</si>
  <si>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</si>
  <si>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</si>
  <si>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</si>
  <si>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</si>
  <si>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</si>
  <si>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</si>
  <si>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</si>
  <si>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</si>
  <si>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</si>
  <si>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</si>
  <si>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</si>
  <si>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</si>
  <si>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</si>
  <si>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</si>
  <si>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</si>
  <si>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</si>
  <si>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</si>
  <si>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</si>
  <si>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</si>
  <si>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</si>
  <si>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</si>
  <si>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</si>
  <si>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</si>
  <si>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</si>
  <si>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</si>
  <si>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</si>
  <si>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</si>
  <si>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</si>
  <si>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</si>
  <si>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</si>
  <si>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</si>
  <si>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</si>
  <si>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</si>
  <si>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</si>
  <si>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</si>
  <si>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</si>
  <si>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</si>
  <si>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</si>
  <si>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</si>
  <si>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</si>
  <si>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</si>
  <si>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</si>
  <si>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</si>
  <si>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</si>
  <si>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</si>
  <si>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</si>
  <si>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</si>
  <si>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</si>
  <si>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</si>
  <si>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</si>
  <si>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</si>
  <si>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</si>
  <si>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</si>
  <si>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</si>
  <si>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</si>
  <si>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</si>
  <si>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</si>
  <si>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</si>
  <si>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</si>
  <si>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</si>
  <si>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</si>
  <si>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</si>
  <si>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</si>
  <si>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</si>
  <si>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</si>
  <si>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</si>
  <si>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</si>
  <si>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</si>
  <si>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</si>
  <si>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</si>
  <si>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</si>
  <si>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</si>
  <si>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</si>
  <si>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</si>
  <si>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</si>
  <si>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</si>
  <si>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</si>
  <si>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</si>
  <si>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</si>
  <si>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</si>
  <si>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</si>
  <si>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</si>
  <si>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</si>
  <si>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</si>
  <si>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</si>
  <si>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</si>
  <si>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</si>
  <si>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</si>
  <si>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</si>
  <si>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</si>
  <si>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</si>
  <si>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</si>
  <si>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</si>
  <si>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</si>
  <si>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</si>
  <si>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</si>
  <si>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</si>
  <si>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</si>
  <si>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</si>
  <si>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</si>
  <si>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</si>
  <si>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</si>
  <si>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</si>
  <si>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</si>
  <si>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</si>
  <si>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</si>
  <si>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</si>
  <si>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</si>
  <si>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</si>
  <si>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</si>
  <si>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</si>
  <si>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</si>
  <si>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</si>
  <si>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</si>
  <si>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</si>
  <si>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</si>
  <si>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</si>
  <si>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</si>
  <si>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</si>
  <si>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</si>
  <si>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</si>
  <si>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</si>
  <si>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</si>
  <si>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</si>
  <si>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</si>
  <si>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</si>
  <si>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</si>
  <si>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</si>
  <si>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</si>
  <si>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</si>
  <si>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</si>
  <si>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</si>
  <si>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</si>
  <si>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</si>
  <si>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</si>
  <si>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</si>
  <si>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</si>
  <si>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</si>
  <si>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</si>
  <si>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</si>
  <si>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</si>
  <si>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</si>
  <si>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</si>
  <si>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</si>
  <si>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</si>
  <si>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</si>
  <si>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</si>
  <si>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</si>
  <si>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</si>
  <si>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</si>
  <si>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</si>
  <si>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</si>
  <si>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</si>
  <si>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</si>
  <si>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</si>
  <si>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</si>
  <si>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</si>
  <si>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</si>
  <si>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</si>
  <si>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</si>
  <si>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</si>
  <si>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</si>
  <si>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</si>
  <si>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</si>
  <si>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</si>
  <si>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</si>
  <si>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</si>
  <si>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</si>
  <si>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</si>
  <si>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</si>
  <si>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</si>
  <si>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</si>
  <si>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</si>
  <si>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</si>
  <si>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</si>
  <si>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</si>
  <si>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</si>
  <si>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</si>
  <si>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</si>
  <si>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</si>
  <si>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</si>
  <si>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</si>
  <si>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</si>
  <si>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</si>
  <si>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</si>
  <si>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</si>
  <si>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</si>
  <si>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</si>
  <si>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</si>
  <si>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</si>
  <si>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</si>
  <si>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</si>
  <si>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</si>
  <si>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</si>
  <si>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</si>
  <si>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</si>
  <si>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</si>
  <si>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</si>
  <si>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</si>
  <si>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</si>
  <si>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</si>
  <si>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</si>
  <si>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</si>
  <si>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</si>
  <si>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</si>
  <si>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</si>
  <si>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</si>
  <si>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</si>
  <si>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</si>
  <si>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</si>
  <si>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</si>
  <si>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</si>
  <si>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</si>
  <si>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</si>
  <si>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</si>
  <si>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</si>
  <si>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</si>
  <si>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</si>
  <si>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</si>
  <si>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</si>
  <si>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</si>
  <si>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</si>
  <si>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</si>
  <si>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</si>
  <si>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</si>
  <si>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</si>
  <si>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</si>
  <si>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</si>
  <si>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</si>
  <si>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</si>
  <si>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</si>
  <si>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</si>
  <si>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</si>
  <si>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</si>
  <si>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</si>
  <si>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</si>
  <si>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</si>
  <si>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</si>
  <si>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</si>
  <si>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</si>
  <si>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</si>
  <si>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</si>
  <si>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</si>
  <si>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</si>
  <si>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</si>
  <si>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</si>
  <si>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</si>
  <si>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</si>
  <si>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</si>
  <si>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</si>
  <si>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</si>
  <si>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</si>
  <si>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</si>
  <si>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</si>
  <si>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</si>
  <si>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</si>
  <si>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</si>
  <si>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</si>
  <si>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</si>
  <si>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</si>
  <si>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</si>
  <si>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</si>
  <si>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</si>
  <si>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</si>
  <si>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</si>
  <si>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</si>
  <si>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</si>
  <si>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</si>
  <si>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</si>
  <si>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</si>
  <si>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</si>
  <si>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</si>
  <si>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</si>
  <si>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</si>
  <si>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</si>
  <si>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</si>
  <si>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</si>
  <si>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</si>
  <si>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</si>
  <si>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</si>
  <si>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</si>
  <si>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</si>
  <si>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</si>
  <si>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</si>
  <si>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</si>
  <si>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</si>
  <si>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</si>
  <si>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</si>
  <si>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</si>
  <si>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</si>
  <si>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</si>
  <si>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</si>
  <si>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</si>
  <si>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</si>
  <si>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</si>
  <si>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</si>
  <si>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</si>
  <si>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</si>
  <si>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</si>
  <si>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</si>
  <si>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</si>
  <si>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</si>
  <si>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</si>
  <si>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</si>
  <si>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</si>
  <si>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</si>
  <si>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</si>
  <si>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</si>
  <si>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</si>
  <si>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</si>
  <si>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</si>
  <si>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</si>
  <si>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</si>
  <si>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</si>
  <si>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</si>
  <si>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</si>
  <si>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</si>
  <si>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</si>
  <si>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</si>
  <si>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</si>
  <si>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</si>
  <si>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</si>
  <si>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</si>
  <si>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</si>
  <si>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</si>
  <si>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</si>
  <si>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</si>
  <si>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</si>
  <si>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</si>
  <si>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</si>
  <si>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</si>
  <si>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</si>
  <si>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</si>
  <si>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</si>
  <si>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</si>
  <si>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</si>
  <si>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</si>
  <si>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</si>
  <si>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</si>
  <si>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</si>
  <si>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</si>
  <si>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</si>
  <si>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</si>
  <si>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</si>
  <si>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</si>
  <si>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</si>
  <si>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</si>
  <si>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</si>
  <si>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</si>
  <si>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</si>
  <si>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</si>
  <si>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</si>
  <si>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</si>
  <si>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</si>
  <si>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</si>
  <si>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</si>
  <si>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</si>
  <si>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</si>
  <si>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</si>
  <si>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</si>
  <si>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</si>
  <si>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</si>
  <si>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</si>
  <si>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</si>
  <si>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</si>
  <si>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</si>
  <si>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</si>
  <si>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</si>
  <si>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</si>
  <si>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</si>
  <si>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</si>
  <si>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</si>
  <si>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</si>
  <si>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</si>
  <si>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</si>
  <si>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</si>
  <si>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</si>
  <si>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</si>
  <si>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</si>
  <si>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</si>
  <si>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</si>
  <si>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</si>
  <si>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</si>
  <si>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</si>
  <si>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</si>
  <si>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</si>
  <si>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</si>
  <si>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</si>
  <si>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</si>
  <si>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</si>
  <si>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</si>
  <si>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</si>
  <si>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</si>
  <si>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</si>
  <si>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</si>
  <si>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</si>
  <si>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</si>
  <si>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</si>
  <si>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</si>
  <si>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</si>
  <si>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</si>
  <si>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</si>
  <si>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</si>
  <si>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</si>
  <si>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</si>
  <si>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</si>
  <si>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</si>
  <si>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</si>
  <si>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</si>
  <si>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</si>
  <si>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</si>
  <si>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</si>
  <si>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</si>
  <si>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</si>
  <si>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</si>
  <si>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</si>
  <si>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</si>
  <si>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</si>
  <si>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</si>
  <si>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</si>
  <si>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</si>
  <si>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</si>
  <si>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</si>
  <si>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</si>
  <si>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</si>
  <si>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</si>
  <si>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</si>
  <si>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</si>
  <si>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</si>
  <si>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</si>
  <si>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</si>
  <si>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</si>
  <si>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</si>
  <si>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</si>
  <si>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</si>
  <si>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</si>
  <si>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</si>
  <si>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</si>
  <si>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</si>
  <si>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</si>
  <si>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</si>
  <si>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</si>
  <si>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</si>
  <si>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</si>
  <si>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</si>
  <si>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</si>
  <si>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</si>
  <si>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</si>
  <si>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</si>
  <si>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</si>
  <si>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</si>
  <si>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</si>
  <si>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</si>
  <si>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</si>
  <si>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</si>
  <si>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</si>
  <si>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</si>
  <si>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</si>
  <si>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</si>
  <si>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</si>
  <si>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</si>
  <si>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</si>
  <si>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</si>
  <si>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</si>
  <si>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</si>
  <si>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</si>
  <si>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</si>
  <si>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</si>
  <si>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</si>
  <si>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</si>
  <si>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</si>
  <si>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</si>
  <si>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</si>
  <si>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</si>
  <si>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</si>
  <si>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</si>
  <si>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</si>
  <si>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</si>
  <si>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</si>
  <si>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</si>
  <si>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</si>
  <si>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</si>
  <si>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</si>
  <si>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</si>
  <si>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</si>
  <si>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</si>
  <si>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</si>
  <si>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</si>
  <si>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</si>
  <si>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</si>
  <si>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</si>
  <si>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</si>
  <si>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</si>
  <si>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</si>
  <si>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</si>
  <si>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</si>
  <si>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</si>
  <si>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</si>
  <si>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</si>
  <si>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</si>
  <si>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</si>
  <si>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</si>
  <si>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</si>
  <si>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</si>
  <si>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</si>
  <si>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</si>
  <si>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</si>
  <si>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</si>
  <si>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</si>
  <si>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</si>
  <si>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</si>
  <si>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</si>
  <si>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</si>
  <si>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</si>
  <si>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</si>
  <si>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</si>
  <si>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</si>
  <si>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</si>
  <si>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</si>
  <si>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</si>
  <si>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</si>
  <si>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</si>
  <si>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</si>
  <si>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</si>
  <si>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</si>
  <si>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</si>
  <si>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</si>
  <si>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</si>
  <si>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</si>
  <si>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</si>
  <si>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</si>
  <si>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</si>
  <si>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</si>
  <si>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</si>
  <si>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</si>
  <si>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</si>
  <si>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</si>
  <si>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</si>
  <si>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</si>
  <si>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</si>
  <si>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</si>
  <si>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</si>
  <si>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</si>
  <si>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</si>
  <si>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</si>
  <si>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</si>
  <si>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</si>
  <si>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</si>
  <si>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</si>
  <si>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</si>
  <si>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</si>
  <si>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</si>
  <si>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</si>
  <si>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</si>
  <si>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</si>
  <si>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</si>
  <si>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</si>
  <si>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</si>
  <si>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</si>
  <si>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</si>
  <si>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</si>
  <si>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</si>
  <si>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</si>
  <si>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</si>
  <si>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</si>
  <si>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</si>
  <si>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</si>
  <si>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</si>
  <si>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</si>
  <si>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</si>
  <si>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</si>
  <si>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</si>
  <si>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</si>
  <si>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</si>
  <si>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</si>
  <si>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</si>
  <si>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</si>
  <si>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</si>
  <si>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</si>
  <si>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</si>
  <si>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</si>
  <si>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</si>
  <si>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</si>
  <si>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</si>
  <si>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</si>
  <si>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</si>
  <si>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</si>
  <si>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</si>
  <si>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</si>
  <si>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</si>
  <si>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</si>
  <si>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</si>
  <si>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</si>
  <si>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</si>
  <si>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</si>
  <si>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</si>
  <si>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</si>
  <si>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</si>
  <si>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</si>
  <si>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</si>
  <si>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</si>
  <si>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</si>
  <si>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</si>
  <si>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</si>
  <si>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</si>
  <si>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</si>
  <si>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</si>
  <si>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</si>
  <si>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</si>
  <si>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</si>
  <si>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</si>
  <si>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</si>
  <si>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</si>
  <si>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</si>
  <si>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</si>
  <si>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</si>
  <si>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</si>
  <si>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</si>
  <si>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</si>
  <si>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</si>
  <si>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</si>
  <si>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</si>
  <si>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</si>
  <si>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</si>
  <si>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</si>
  <si>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</si>
  <si>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</si>
  <si>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</si>
  <si>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</si>
  <si>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</si>
  <si>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</si>
  <si>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</si>
  <si>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</si>
  <si>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</si>
  <si>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</si>
  <si>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</si>
  <si>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</si>
  <si>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</si>
  <si>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</si>
  <si>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</si>
  <si>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</si>
  <si>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</si>
  <si>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</si>
  <si>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</si>
  <si>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</si>
  <si>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</si>
  <si>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</si>
  <si>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</si>
  <si>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</si>
  <si>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</si>
  <si>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</si>
  <si>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</si>
  <si>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</si>
  <si>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</si>
  <si>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</si>
  <si>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</si>
  <si>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</si>
  <si>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</si>
  <si>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</si>
  <si>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</si>
  <si>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</si>
  <si>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</si>
  <si>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</si>
  <si>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</si>
  <si>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</si>
  <si>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</si>
  <si>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</si>
  <si>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</si>
  <si>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</si>
  <si>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</si>
  <si>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</si>
  <si>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</si>
  <si>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</si>
  <si>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</si>
  <si>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</si>
  <si>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</si>
  <si>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</si>
  <si>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</si>
  <si>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</si>
  <si>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</si>
  <si>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</si>
  <si>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</si>
  <si>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</si>
  <si>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</si>
  <si>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</si>
  <si>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</si>
  <si>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</si>
  <si>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</si>
  <si>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</si>
  <si>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</si>
  <si>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</si>
  <si>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</si>
  <si>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</si>
  <si>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</si>
  <si>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</si>
  <si>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</si>
  <si>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</si>
  <si>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</si>
  <si>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</si>
  <si>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</si>
  <si>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</si>
  <si>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</si>
  <si>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</si>
  <si>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</si>
  <si>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</si>
  <si>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</si>
  <si>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</si>
  <si>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</si>
  <si>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</si>
  <si>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</si>
  <si>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</si>
  <si>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</si>
  <si>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</si>
  <si>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</si>
  <si>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</si>
  <si>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</si>
  <si>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</si>
  <si>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</si>
  <si>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</si>
  <si>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</si>
  <si>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</si>
  <si>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</si>
  <si>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</si>
  <si>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</si>
  <si>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</si>
  <si>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</si>
  <si>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</si>
  <si>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</si>
  <si>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</si>
  <si>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</si>
  <si>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</si>
  <si>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</si>
  <si>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</si>
  <si>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</si>
  <si>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</si>
  <si>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</si>
  <si>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</si>
  <si>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</si>
  <si>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</si>
  <si>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</si>
  <si>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</si>
  <si>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</si>
  <si>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</si>
  <si>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</si>
  <si>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</si>
  <si>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</si>
  <si>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</si>
  <si>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</si>
  <si>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</si>
  <si>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</si>
  <si>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</si>
  <si>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</si>
  <si>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</si>
  <si>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</si>
  <si>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</si>
  <si>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</si>
  <si>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</si>
  <si>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</si>
  <si>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</si>
  <si>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</si>
  <si>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</si>
  <si>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</si>
  <si>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</si>
  <si>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</si>
  <si>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</si>
  <si>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</si>
  <si>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</si>
  <si>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</si>
  <si>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</si>
  <si>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</si>
  <si>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</si>
  <si>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</si>
  <si>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</si>
  <si>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</si>
  <si>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</si>
  <si>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</si>
  <si>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</si>
  <si>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</si>
  <si>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</si>
  <si>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</si>
  <si>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</si>
  <si>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</si>
  <si>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</si>
  <si>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</si>
  <si>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</si>
  <si>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</si>
  <si>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</si>
  <si>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</si>
  <si>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</si>
  <si>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</si>
  <si>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</si>
  <si>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</si>
  <si>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</si>
  <si>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</si>
  <si>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</si>
  <si>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</si>
  <si>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</si>
  <si>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</si>
  <si>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</si>
  <si>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</si>
  <si>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</si>
  <si>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</si>
  <si>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</si>
  <si>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</si>
  <si>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</si>
  <si>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</si>
  <si>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</si>
  <si>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</si>
  <si>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</si>
  <si>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</si>
  <si>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</si>
  <si>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</si>
  <si>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</si>
  <si>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</si>
  <si>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</si>
  <si>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</si>
  <si>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</si>
  <si>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</si>
  <si>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</si>
  <si>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</si>
  <si>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</si>
  <si>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</si>
  <si>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</si>
  <si>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</si>
  <si>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</si>
  <si>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</si>
  <si>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</si>
  <si>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</si>
  <si>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</si>
  <si>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</si>
  <si>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</si>
  <si>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</si>
  <si>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</si>
  <si>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</si>
  <si>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</si>
  <si>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</si>
  <si>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</si>
  <si>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</si>
  <si>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</si>
  <si>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</si>
  <si>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</si>
  <si>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</si>
  <si>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</si>
  <si>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</si>
  <si>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</si>
  <si>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</si>
  <si>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</si>
  <si>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</si>
  <si>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</si>
  <si>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</si>
  <si>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</si>
  <si>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</si>
  <si>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</si>
  <si>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</si>
  <si>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</si>
  <si>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</si>
  <si>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</si>
  <si>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</si>
  <si>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</si>
  <si>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</si>
  <si>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</si>
  <si>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</si>
  <si>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</si>
  <si>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</si>
  <si>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</si>
  <si>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</si>
  <si>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</si>
  <si>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</si>
  <si>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</si>
  <si>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</si>
  <si>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</si>
  <si>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</si>
  <si>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</si>
  <si>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</si>
  <si>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</si>
  <si>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</si>
  <si>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</si>
  <si>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</si>
  <si>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</si>
  <si>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</si>
  <si>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</si>
  <si>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</si>
  <si>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</si>
  <si>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</si>
  <si>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</si>
  <si>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</si>
  <si>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</si>
  <si>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</si>
  <si>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</si>
  <si>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</si>
  <si>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</si>
  <si>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</si>
  <si>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</si>
  <si>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</si>
  <si>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</si>
  <si>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</si>
  <si>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</si>
  <si>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</si>
  <si>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</si>
  <si>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</si>
  <si>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</si>
  <si>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</si>
  <si>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</si>
  <si>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</si>
  <si>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</si>
  <si>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</si>
  <si>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</si>
  <si>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</si>
  <si>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</si>
  <si>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</si>
  <si>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</si>
  <si>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</si>
  <si>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</si>
  <si>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</si>
  <si>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</si>
  <si>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</si>
  <si>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</si>
  <si>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</si>
  <si>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</si>
  <si>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</si>
  <si>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</si>
  <si>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</si>
  <si>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</si>
  <si>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</si>
  <si>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</si>
  <si>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</si>
  <si>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</si>
  <si>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</si>
  <si>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</si>
  <si>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</si>
  <si>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</si>
  <si>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</si>
  <si>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</si>
  <si>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</si>
  <si>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</si>
  <si>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</si>
  <si>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</si>
  <si>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</si>
  <si>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</si>
  <si>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</si>
  <si>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</si>
  <si>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</si>
  <si>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</si>
  <si>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</si>
  <si>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</si>
  <si>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</si>
  <si>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</si>
  <si>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</si>
  <si>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</si>
  <si>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</si>
  <si>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</si>
  <si>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</si>
  <si>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</si>
  <si>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</si>
  <si>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</si>
  <si>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</si>
  <si>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</si>
  <si>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</si>
  <si>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</si>
  <si>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</si>
  <si>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</si>
  <si>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</si>
  <si>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</si>
  <si>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</si>
  <si>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</si>
  <si>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</si>
  <si>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</si>
  <si>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</si>
  <si>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</si>
  <si>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</si>
  <si>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</si>
  <si>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</si>
  <si>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</si>
  <si>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</si>
  <si>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</si>
  <si>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</si>
  <si>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</si>
  <si>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</si>
  <si>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</si>
  <si>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</si>
  <si>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</si>
  <si>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</si>
  <si>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</si>
  <si>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</si>
  <si>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</si>
  <si>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</si>
  <si>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</si>
  <si>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</si>
  <si>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</si>
  <si>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</si>
  <si>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</si>
  <si>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</si>
  <si>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</si>
  <si>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</si>
  <si>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</si>
  <si>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</si>
  <si>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</si>
  <si>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</si>
  <si>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</si>
  <si>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</si>
  <si>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</si>
  <si>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</si>
  <si>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</si>
  <si>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</si>
  <si>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</si>
  <si>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</si>
  <si>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</si>
  <si>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</si>
  <si>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</si>
  <si>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</si>
  <si>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</si>
  <si>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</si>
  <si>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</si>
  <si>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</si>
  <si>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</si>
  <si>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</si>
  <si>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</si>
  <si>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</si>
  <si>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</si>
  <si>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</si>
  <si>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</si>
  <si>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</si>
  <si>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</si>
  <si>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</si>
  <si>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</si>
  <si>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</si>
  <si>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</si>
  <si>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</si>
  <si>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</si>
  <si>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</si>
  <si>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</si>
  <si>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</si>
  <si>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</si>
  <si>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</si>
  <si>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</si>
  <si>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</si>
  <si>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</si>
  <si>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</si>
  <si>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</si>
  <si>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</si>
  <si>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</si>
  <si>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</si>
  <si>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</si>
  <si>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</si>
  <si>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</si>
  <si>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</si>
  <si>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</si>
  <si>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</si>
  <si>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</si>
  <si>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</si>
  <si>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</si>
  <si>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</si>
  <si>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</si>
  <si>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</si>
  <si>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</si>
  <si>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</si>
  <si>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</si>
  <si>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</si>
  <si>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</si>
  <si>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</si>
  <si>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</si>
  <si>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</si>
  <si>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</si>
  <si>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</si>
  <si>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</si>
  <si>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</si>
  <si>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</si>
  <si>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</si>
  <si>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</si>
  <si>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</si>
  <si>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</si>
  <si>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</si>
  <si>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</si>
  <si>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</si>
  <si>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</si>
  <si>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</si>
  <si>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</si>
  <si>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</si>
  <si>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</si>
  <si>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</si>
  <si>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</si>
  <si>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</si>
  <si>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</si>
  <si>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</si>
  <si>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</si>
  <si>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</si>
  <si>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</si>
  <si>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</si>
  <si>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</si>
  <si>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</si>
  <si>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</si>
  <si>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</si>
  <si>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</si>
  <si>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</si>
  <si>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</si>
  <si>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</si>
  <si>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</si>
  <si>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</si>
  <si>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</si>
  <si>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</si>
  <si>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</si>
  <si>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</si>
  <si>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</si>
  <si>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</si>
  <si>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</si>
  <si>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</si>
  <si>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</si>
  <si>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</si>
  <si>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</si>
  <si>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</si>
  <si>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</si>
  <si>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</si>
  <si>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</si>
  <si>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</si>
  <si>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</si>
  <si>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</si>
  <si>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</si>
  <si>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</si>
  <si>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</si>
  <si>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</si>
  <si>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</si>
  <si>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</si>
  <si>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</si>
  <si>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</si>
  <si>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</si>
  <si>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</si>
  <si>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</si>
  <si>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</si>
  <si>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</si>
  <si>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</si>
  <si>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</si>
  <si>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</si>
  <si>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</si>
  <si>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</si>
  <si>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</si>
  <si>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</si>
  <si>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</si>
  <si>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</si>
  <si>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</si>
  <si>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</si>
  <si>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</si>
  <si>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</si>
  <si>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</si>
  <si>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</si>
  <si>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</si>
  <si>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</si>
  <si>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</si>
  <si>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</si>
  <si>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</si>
  <si>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</si>
  <si>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</si>
  <si>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</si>
  <si>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</si>
  <si>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</si>
  <si>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</si>
  <si>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</si>
  <si>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</si>
  <si>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</si>
  <si>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</si>
  <si>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</si>
  <si>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</si>
  <si>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</si>
  <si>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</si>
  <si>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</si>
  <si>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</si>
  <si>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</si>
  <si>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</si>
  <si>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</si>
  <si>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</si>
  <si>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</si>
  <si>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</si>
  <si>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</si>
  <si>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</si>
  <si>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</si>
  <si>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</si>
  <si>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</si>
  <si>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</si>
  <si>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</si>
  <si>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</si>
  <si>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</si>
  <si>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</si>
  <si>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</si>
  <si>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</si>
  <si>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</si>
  <si>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</si>
  <si>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</si>
  <si>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</si>
  <si>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</si>
  <si>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</si>
  <si>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</si>
  <si>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</si>
  <si>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</si>
  <si>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</si>
  <si>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</si>
  <si>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</si>
  <si>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</si>
  <si>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</si>
  <si>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</si>
  <si>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</si>
  <si>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</si>
  <si>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</si>
  <si>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</si>
  <si>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</si>
  <si>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</si>
  <si>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</si>
  <si>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</si>
  <si>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</si>
  <si>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</si>
  <si>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</si>
  <si>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</si>
  <si>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</si>
  <si>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</si>
  <si>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</si>
  <si>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</si>
  <si>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</si>
  <si>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</si>
  <si>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</si>
  <si>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</si>
  <si>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</si>
  <si>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</si>
  <si>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</si>
  <si>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</si>
  <si>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</si>
  <si>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</si>
  <si>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</si>
  <si>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</si>
  <si>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</si>
  <si>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</si>
  <si>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</si>
  <si>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</si>
  <si>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</si>
  <si>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</si>
  <si>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</si>
  <si>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</si>
  <si>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</si>
  <si>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</si>
  <si>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</si>
  <si>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</si>
  <si>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</si>
  <si>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</si>
  <si>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</si>
  <si>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</si>
  <si>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</si>
  <si>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</si>
  <si>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</si>
  <si>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</si>
  <si>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</si>
  <si>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</si>
  <si>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</si>
  <si>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</si>
  <si>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</si>
  <si>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</si>
  <si>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</si>
  <si>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</si>
  <si>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</si>
  <si>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</si>
  <si>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</si>
  <si>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</si>
  <si>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</si>
  <si>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</si>
  <si>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</si>
  <si>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</si>
  <si>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</si>
  <si>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</si>
  <si>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</si>
  <si>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</si>
  <si>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</si>
  <si>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</si>
  <si>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</si>
  <si>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</si>
  <si>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</si>
  <si>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</si>
  <si>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</si>
  <si>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</si>
  <si>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</si>
  <si>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</si>
  <si>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</si>
  <si>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</si>
  <si>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</si>
  <si>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</si>
  <si>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</si>
  <si>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</si>
  <si>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</si>
  <si>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</si>
  <si>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</si>
  <si>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</si>
  <si>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</si>
  <si>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</si>
  <si>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</si>
  <si>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</si>
  <si>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</si>
  <si>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</si>
  <si>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</si>
  <si>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</si>
  <si>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</si>
  <si>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</si>
  <si>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</si>
  <si>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</si>
  <si>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</si>
  <si>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</si>
  <si>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</si>
  <si>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</si>
  <si>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</si>
  <si>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</si>
  <si>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</si>
  <si>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</si>
  <si>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</si>
  <si>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</si>
  <si>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</si>
  <si>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</si>
  <si>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</si>
  <si>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</si>
  <si>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</si>
  <si>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</si>
  <si>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</si>
  <si>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</si>
  <si>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</si>
  <si>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</si>
  <si>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</si>
  <si>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</si>
  <si>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</si>
  <si>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</si>
  <si>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</si>
  <si>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</si>
  <si>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</si>
  <si>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</si>
  <si>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</si>
  <si>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</si>
  <si>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</si>
  <si>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</si>
  <si>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</si>
  <si>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</si>
  <si>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</si>
  <si>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</si>
  <si>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</si>
  <si>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</si>
  <si>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</si>
  <si>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</si>
  <si>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</si>
  <si>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</si>
  <si>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</si>
  <si>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</si>
  <si>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</si>
  <si>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</si>
  <si>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</si>
  <si>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</si>
  <si>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</si>
  <si>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</si>
  <si>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</si>
  <si>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</si>
  <si>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</si>
  <si>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</si>
  <si>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</si>
  <si>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</si>
  <si>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</si>
  <si>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</si>
  <si>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</si>
  <si>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</si>
  <si>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</si>
  <si>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</si>
  <si>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</si>
  <si>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</si>
  <si>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</si>
  <si>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</si>
  <si>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</si>
  <si>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</si>
  <si>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</si>
  <si>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</si>
  <si>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</si>
  <si>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</si>
  <si>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</si>
  <si>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</si>
  <si>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</si>
  <si>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</si>
  <si>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</si>
  <si>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</si>
  <si>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</si>
  <si>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</si>
  <si>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</si>
  <si>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</si>
  <si>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</si>
  <si>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</si>
  <si>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</si>
  <si>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</si>
  <si>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</si>
  <si>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</si>
  <si>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</si>
  <si>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</si>
  <si>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</si>
  <si>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</si>
  <si>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</si>
  <si>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</si>
  <si>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</si>
  <si>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</si>
  <si>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</si>
  <si>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</si>
  <si>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</si>
  <si>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</si>
  <si>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</si>
  <si>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</si>
  <si>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</si>
  <si>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</si>
  <si>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</si>
  <si>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</si>
  <si>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</si>
  <si>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</si>
  <si>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</si>
  <si>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</si>
  <si>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</si>
  <si>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</si>
  <si>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</si>
  <si>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</si>
  <si>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</si>
  <si>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</si>
  <si>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</si>
  <si>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</si>
  <si>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</si>
  <si>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</si>
  <si>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</si>
  <si>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</si>
  <si>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</si>
  <si>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</si>
  <si>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</si>
  <si>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</si>
  <si>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</si>
  <si>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</si>
  <si>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</si>
  <si>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</si>
  <si>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</si>
  <si>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</si>
  <si>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</si>
  <si>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</si>
  <si>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</si>
  <si>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</si>
  <si>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</si>
  <si>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</si>
  <si>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</si>
  <si>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</si>
  <si>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</si>
  <si>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</si>
  <si>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</si>
  <si>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</si>
  <si>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</si>
  <si>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</si>
  <si>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</si>
  <si>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</si>
  <si>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</si>
  <si>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</si>
  <si>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</si>
  <si>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</si>
  <si>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</si>
  <si>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</si>
  <si>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</si>
  <si>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</si>
  <si>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</si>
  <si>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</si>
  <si>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</si>
  <si>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</si>
  <si>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</si>
  <si>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</si>
  <si>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</si>
  <si>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</si>
  <si>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</si>
  <si>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</si>
  <si>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</si>
  <si>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</si>
  <si>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</si>
  <si>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</si>
  <si>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</si>
  <si>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</si>
  <si>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</si>
  <si>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</si>
  <si>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</si>
  <si>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</si>
  <si>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</si>
  <si>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</si>
  <si>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</si>
  <si>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</si>
  <si>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</si>
  <si>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</si>
  <si>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</si>
  <si>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</si>
  <si>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</si>
  <si>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</si>
  <si>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</si>
  <si>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</si>
  <si>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</si>
  <si>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</si>
  <si>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</si>
  <si>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</si>
  <si>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</si>
  <si>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</si>
  <si>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</si>
  <si>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</si>
  <si>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</si>
  <si>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</si>
  <si>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</si>
  <si>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</si>
  <si>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</si>
  <si>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</si>
  <si>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</si>
  <si>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</si>
  <si>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</si>
  <si>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</si>
  <si>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</si>
  <si>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</si>
  <si>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</si>
  <si>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</si>
  <si>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</si>
  <si>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</si>
  <si>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</si>
  <si>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</si>
  <si>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</si>
  <si>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</si>
  <si>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</si>
  <si>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</si>
  <si>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</si>
  <si>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</si>
  <si>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</si>
  <si>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</si>
  <si>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</si>
  <si>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</si>
  <si>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</si>
  <si>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</si>
  <si>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</si>
  <si>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</si>
  <si>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</si>
  <si>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</si>
  <si>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</si>
  <si>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</si>
  <si>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</si>
  <si>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</si>
  <si>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</si>
  <si>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</si>
  <si>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</si>
  <si>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</si>
  <si>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</si>
  <si>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</si>
  <si>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</si>
  <si>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</si>
  <si>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</si>
  <si>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</si>
  <si>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</si>
  <si>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</si>
  <si>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</si>
  <si>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</si>
  <si>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</si>
  <si>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</si>
  <si>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</si>
  <si>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</si>
  <si>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</si>
  <si>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</si>
  <si>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</si>
  <si>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</si>
  <si>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</si>
  <si>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</si>
  <si>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</si>
  <si>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</si>
  <si>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</si>
  <si>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</si>
  <si>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</si>
  <si>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</si>
  <si>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</si>
  <si>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</si>
  <si>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</si>
  <si>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</si>
  <si>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</si>
  <si>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</si>
  <si>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</si>
  <si>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</si>
  <si>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</si>
  <si>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</si>
  <si>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</si>
  <si>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</si>
  <si>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</si>
  <si>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</si>
  <si>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</si>
  <si>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</si>
  <si>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</si>
  <si>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</si>
  <si>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</si>
  <si>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</si>
  <si>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</si>
  <si>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</si>
  <si>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</si>
  <si>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</si>
  <si>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</si>
  <si>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</si>
  <si>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</si>
  <si>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</si>
  <si>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</si>
  <si>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</si>
  <si>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</si>
  <si>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</si>
  <si>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</si>
  <si>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</si>
  <si>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</si>
  <si>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</si>
  <si>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</si>
  <si>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</si>
  <si>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</si>
  <si>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</si>
  <si>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</si>
  <si>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</si>
  <si>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</si>
  <si>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</si>
  <si>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</si>
  <si>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</si>
  <si>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</si>
  <si>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</si>
  <si>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</si>
  <si>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</si>
  <si>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</si>
  <si>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</si>
  <si>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</si>
  <si>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</si>
  <si>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</si>
  <si>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</si>
  <si>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</si>
  <si>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</si>
  <si>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</si>
  <si>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</si>
  <si>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</si>
  <si>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</si>
  <si>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</si>
  <si>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</si>
  <si>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</si>
  <si>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</si>
  <si>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</si>
  <si>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</si>
  <si>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</si>
  <si>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</si>
  <si>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</si>
  <si>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</si>
  <si>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</si>
  <si>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</si>
  <si>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</si>
  <si>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</si>
  <si>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</si>
  <si>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</si>
  <si>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</si>
  <si>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</si>
  <si>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</si>
  <si>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</si>
  <si>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</si>
  <si>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</si>
  <si>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</si>
  <si>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</si>
  <si>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</si>
  <si>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</si>
  <si>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</si>
  <si>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</si>
  <si>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</si>
  <si>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</si>
  <si>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</si>
  <si>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</si>
  <si>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</si>
  <si>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</si>
  <si>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</si>
  <si>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</si>
  <si>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</si>
  <si>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</si>
  <si>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</si>
  <si>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</si>
  <si>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</si>
  <si>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</si>
  <si>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</si>
  <si>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</si>
  <si>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</si>
  <si>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</si>
  <si>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</si>
  <si>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</si>
  <si>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</si>
  <si>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</si>
  <si>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</si>
  <si>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</si>
  <si>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</si>
  <si>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</si>
  <si>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</si>
  <si>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</si>
  <si>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</si>
  <si>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</si>
  <si>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</si>
  <si>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</si>
  <si>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</si>
  <si>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</si>
  <si>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</si>
  <si>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</si>
  <si>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</si>
  <si>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</si>
  <si>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</si>
  <si>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</si>
  <si>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</si>
  <si>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</si>
  <si>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</si>
  <si>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</si>
  <si>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</si>
  <si>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</si>
  <si>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</si>
  <si>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</si>
  <si>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</si>
  <si>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</si>
  <si>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</si>
  <si>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</si>
  <si>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</si>
  <si>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</si>
  <si>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</si>
  <si>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</si>
  <si>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</si>
  <si>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</si>
  <si>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</si>
  <si>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</si>
  <si>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</si>
  <si>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</si>
  <si>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</si>
  <si>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</si>
  <si>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</si>
  <si>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</si>
  <si>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</si>
  <si>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</si>
  <si>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</si>
  <si>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</si>
  <si>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</si>
  <si>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</si>
  <si>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</si>
  <si>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</si>
  <si>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</si>
  <si>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</si>
  <si>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</si>
  <si>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</si>
  <si>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</si>
  <si>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</si>
  <si>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</si>
  <si>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</si>
  <si>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</si>
  <si>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</si>
  <si>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</si>
  <si>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</si>
  <si>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</si>
  <si>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</si>
  <si>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</si>
  <si>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</si>
  <si>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</si>
  <si>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</si>
  <si>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</si>
  <si>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</si>
  <si>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</si>
  <si>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</si>
  <si>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</si>
  <si>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</si>
  <si>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</si>
  <si>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</si>
  <si>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</si>
  <si>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</si>
  <si>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</si>
  <si>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</si>
  <si>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</si>
  <si>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</si>
  <si>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</si>
  <si>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</si>
  <si>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</si>
  <si>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</si>
  <si>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</si>
  <si>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</si>
  <si>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</si>
  <si>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</si>
  <si>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</si>
  <si>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</si>
  <si>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</si>
  <si>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</si>
  <si>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</si>
  <si>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</si>
  <si>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</si>
  <si>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</si>
  <si>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</si>
  <si>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</si>
  <si>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</si>
  <si>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</si>
  <si>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</si>
  <si>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</si>
  <si>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</si>
  <si>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</si>
  <si>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</si>
  <si>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</si>
  <si>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</si>
  <si>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</si>
  <si>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</si>
  <si>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</si>
  <si>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</si>
  <si>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</si>
  <si>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</si>
  <si>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</si>
  <si>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</si>
  <si>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</si>
  <si>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</si>
  <si>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</si>
  <si>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</si>
  <si>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</si>
  <si>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</si>
  <si>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</si>
  <si>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</si>
  <si>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</si>
  <si>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</si>
  <si>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</si>
  <si>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</si>
  <si>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</si>
  <si>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</si>
  <si>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</si>
  <si>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</si>
  <si>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</si>
  <si>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</si>
  <si>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</si>
  <si>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</si>
  <si>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</si>
  <si>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</si>
  <si>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</si>
  <si>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</si>
  <si>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</si>
  <si>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</si>
  <si>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</si>
  <si>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</si>
  <si>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</si>
  <si>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</si>
  <si>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</si>
  <si>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</si>
  <si>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</si>
  <si>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</si>
  <si>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</si>
  <si>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</si>
  <si>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</si>
  <si>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</si>
  <si>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</si>
  <si>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</si>
  <si>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</si>
  <si>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</si>
  <si>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</si>
  <si>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</si>
  <si>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</si>
  <si>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</si>
  <si>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</si>
  <si>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</si>
  <si>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</si>
  <si>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</si>
  <si>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</si>
  <si>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</si>
  <si>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</si>
  <si>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</si>
  <si>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</si>
  <si>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</si>
  <si>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</si>
  <si>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</si>
  <si>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</si>
  <si>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</si>
  <si>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</si>
  <si>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</si>
  <si>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</si>
  <si>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</si>
  <si>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</si>
  <si>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</si>
  <si>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</si>
  <si>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</si>
  <si>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</si>
  <si>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</si>
  <si>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</si>
  <si>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</si>
  <si>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</si>
  <si>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</si>
  <si>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</si>
  <si>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</si>
  <si>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</si>
  <si>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</si>
  <si>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</si>
  <si>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</si>
  <si>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</si>
  <si>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</si>
  <si>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</si>
  <si>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</si>
  <si>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</si>
  <si>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</si>
  <si>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</si>
  <si>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</si>
  <si>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</si>
  <si>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</si>
  <si>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</si>
  <si>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</si>
  <si>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</si>
  <si>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</si>
  <si>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</si>
  <si>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</si>
  <si>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</si>
  <si>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</si>
  <si>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</si>
  <si>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</si>
  <si>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</si>
  <si>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</si>
  <si>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</si>
  <si>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</si>
  <si>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</si>
  <si>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</si>
  <si>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</si>
  <si>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</si>
  <si>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</si>
  <si>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</si>
  <si>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</si>
  <si>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</si>
  <si>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</si>
  <si>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</si>
  <si>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</si>
  <si>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</si>
  <si>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</si>
  <si>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</si>
  <si>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</si>
  <si>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</si>
  <si>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</si>
  <si>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</si>
  <si>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</si>
  <si>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</si>
  <si>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</si>
  <si>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</si>
  <si>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</si>
  <si>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</si>
  <si>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</si>
  <si>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</si>
  <si>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</si>
  <si>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</si>
  <si>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</si>
  <si>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</si>
  <si>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</si>
  <si>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</si>
  <si>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</si>
  <si>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</si>
  <si>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</si>
  <si>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</si>
  <si>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</si>
  <si>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</si>
  <si>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</si>
  <si>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</si>
  <si>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</si>
  <si>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</si>
  <si>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</si>
  <si>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</si>
  <si>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</si>
  <si>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</si>
  <si>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</si>
  <si>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</si>
  <si>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</si>
  <si>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</si>
  <si>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</si>
  <si>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</si>
  <si>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</si>
  <si>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</si>
  <si>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</si>
  <si>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</si>
  <si>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</si>
  <si>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</si>
  <si>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</si>
  <si>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</si>
  <si>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</si>
  <si>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</si>
  <si>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</si>
  <si>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</si>
  <si>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</si>
  <si>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</si>
  <si>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</si>
  <si>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</si>
  <si>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</si>
  <si>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</si>
  <si>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</si>
  <si>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</si>
  <si>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</si>
  <si>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</si>
  <si>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</si>
  <si>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</si>
  <si>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</si>
  <si>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</si>
  <si>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</si>
  <si>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</si>
  <si>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</si>
  <si>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</si>
  <si>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</si>
  <si>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</si>
  <si>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</si>
  <si>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</si>
  <si>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</si>
  <si>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</si>
  <si>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</si>
  <si>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</si>
  <si>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</si>
  <si>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</si>
  <si>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</si>
  <si>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</si>
  <si>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</si>
  <si>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</si>
  <si>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</si>
  <si>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</si>
  <si>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</si>
  <si>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</si>
  <si>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</si>
  <si>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</si>
  <si>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</si>
  <si>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</si>
  <si>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</si>
  <si>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</si>
  <si>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</si>
  <si>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</si>
  <si>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</si>
  <si>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</si>
  <si>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</si>
  <si>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</si>
  <si>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</si>
  <si>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</si>
  <si>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</si>
  <si>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</si>
  <si>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</si>
  <si>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</si>
  <si>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</si>
  <si>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</si>
  <si>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</si>
  <si>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</si>
  <si>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</si>
  <si>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</si>
  <si>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</si>
  <si>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</si>
  <si>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</si>
  <si>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</si>
  <si>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</si>
  <si>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</si>
  <si>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</si>
  <si>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</si>
  <si>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</si>
  <si>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</si>
  <si>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</si>
  <si>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</si>
  <si>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</si>
  <si>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</si>
  <si>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</si>
  <si>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</si>
  <si>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</si>
  <si>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</si>
  <si>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</si>
  <si>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</si>
  <si>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</si>
  <si>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</si>
  <si>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</si>
  <si>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</si>
  <si>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</si>
  <si>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</si>
  <si>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</si>
  <si>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</si>
  <si>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</si>
  <si>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</si>
  <si>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</si>
  <si>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</si>
  <si>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</si>
  <si>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</si>
  <si>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</si>
  <si>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</si>
  <si>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</si>
  <si>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</si>
  <si>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</si>
  <si>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</si>
  <si>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</si>
  <si>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</si>
  <si>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</si>
  <si>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</si>
  <si>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</si>
  <si>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</si>
  <si>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</si>
  <si>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</si>
  <si>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</si>
  <si>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</si>
  <si>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</si>
  <si>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</si>
  <si>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</si>
  <si>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</si>
  <si>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</si>
  <si>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</si>
  <si>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</si>
  <si>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</si>
  <si>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</si>
  <si>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</si>
  <si>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</si>
  <si>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</si>
  <si>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</si>
  <si>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</si>
  <si>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</si>
  <si>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</si>
  <si>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</si>
  <si>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</si>
  <si>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</si>
  <si>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</si>
  <si>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</si>
  <si>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</si>
  <si>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</si>
  <si>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</si>
  <si>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</si>
  <si>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</si>
  <si>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</si>
  <si>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</si>
  <si>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</si>
  <si>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</si>
  <si>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</si>
  <si>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</si>
  <si>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</si>
  <si>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</si>
  <si>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</si>
  <si>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</si>
  <si>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</si>
  <si>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</si>
  <si>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</si>
  <si>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</si>
  <si>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</si>
  <si>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</si>
  <si>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</si>
  <si>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</si>
  <si>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</si>
  <si>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</si>
  <si>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</si>
  <si>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</si>
  <si>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</si>
  <si>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</si>
  <si>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</si>
  <si>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</si>
  <si>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</si>
  <si>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</si>
  <si>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</si>
  <si>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</si>
  <si>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</si>
  <si>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</si>
  <si>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</si>
  <si>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</si>
  <si>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</si>
  <si>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</si>
  <si>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</si>
  <si>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</si>
  <si>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</si>
  <si>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</si>
  <si>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</si>
  <si>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</si>
  <si>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</si>
  <si>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</si>
  <si>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</si>
  <si>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</si>
  <si>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</si>
  <si>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</si>
  <si>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</si>
  <si>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</si>
  <si>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</si>
  <si>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</si>
  <si>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</si>
  <si>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</si>
  <si>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</si>
  <si>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</si>
  <si>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</si>
  <si>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</si>
  <si>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</si>
  <si>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</si>
  <si>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</si>
  <si>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</si>
  <si>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</si>
  <si>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</si>
  <si>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</si>
  <si>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</si>
  <si>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</si>
  <si>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</si>
  <si>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</si>
  <si>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</si>
  <si>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</si>
  <si>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</si>
  <si>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</si>
  <si>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</si>
  <si>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</si>
  <si>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</si>
  <si>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</si>
  <si>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</si>
  <si>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</si>
  <si>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</si>
  <si>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</si>
  <si>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</si>
  <si>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</si>
  <si>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</si>
  <si>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</si>
  <si>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</si>
  <si>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</si>
  <si>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</si>
  <si>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</si>
  <si>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</si>
  <si>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</si>
  <si>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</si>
  <si>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</si>
  <si>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</si>
  <si>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</si>
  <si>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</si>
  <si>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</si>
  <si>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</si>
  <si>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</si>
  <si>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</si>
  <si>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</si>
  <si>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</si>
  <si>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</si>
  <si>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</si>
  <si>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</si>
  <si>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</si>
  <si>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</si>
  <si>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</si>
  <si>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</si>
  <si>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</si>
  <si>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</si>
  <si>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</si>
  <si>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</si>
  <si>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</si>
  <si>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</si>
  <si>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</si>
  <si>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</si>
  <si>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</si>
  <si>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</si>
  <si>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</si>
  <si>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</si>
  <si>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</si>
  <si>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</si>
  <si>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</si>
  <si>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</si>
  <si>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</si>
  <si>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</si>
  <si>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</si>
  <si>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</si>
  <si>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</si>
  <si>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</si>
  <si>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</si>
  <si>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</si>
  <si>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</si>
  <si>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</si>
  <si>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</si>
  <si>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</si>
  <si>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</si>
  <si>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</si>
  <si>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</si>
  <si>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</si>
  <si>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</si>
  <si>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</si>
  <si>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</si>
  <si>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</si>
  <si>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</si>
  <si>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</si>
  <si>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</si>
  <si>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</si>
  <si>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</si>
  <si>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</si>
  <si>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</si>
  <si>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</si>
  <si>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</si>
  <si>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</si>
  <si>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</si>
  <si>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</si>
  <si>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</si>
  <si>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</si>
  <si>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</si>
  <si>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</si>
  <si>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</si>
  <si>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</si>
  <si>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</si>
  <si>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</si>
  <si>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</si>
  <si>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</si>
  <si>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</si>
  <si>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</si>
  <si>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</si>
  <si>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</si>
  <si>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</si>
  <si>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</si>
  <si>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</si>
  <si>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</si>
  <si>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</si>
  <si>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</si>
  <si>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</si>
  <si>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</si>
  <si>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</si>
  <si>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</si>
  <si>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</si>
  <si>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</si>
  <si>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</si>
  <si>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</si>
  <si>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</si>
  <si>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</si>
  <si>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</si>
  <si>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</si>
  <si>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</si>
  <si>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</si>
  <si>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</si>
  <si>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</si>
  <si>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</si>
  <si>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</si>
  <si>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</si>
  <si>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</si>
  <si>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</si>
  <si>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</si>
  <si>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</si>
  <si>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</si>
  <si>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</si>
  <si>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</si>
  <si>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</si>
  <si>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</si>
  <si>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</si>
  <si>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</si>
  <si>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</si>
  <si>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</si>
  <si>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</si>
  <si>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</si>
  <si>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</si>
  <si>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</si>
  <si>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</si>
  <si>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</si>
  <si>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</si>
  <si>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</si>
  <si>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</si>
  <si>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</si>
  <si>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</si>
  <si>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</si>
  <si>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</si>
  <si>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</si>
  <si>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</si>
  <si>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</si>
  <si>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</si>
  <si>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</si>
  <si>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</si>
  <si>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</si>
  <si>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</si>
  <si>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</si>
  <si>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</si>
  <si>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</si>
  <si>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</si>
  <si>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</si>
  <si>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</si>
  <si>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</si>
  <si>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</si>
  <si>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</si>
  <si>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</si>
  <si>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</si>
  <si>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</si>
  <si>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</si>
  <si>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</si>
  <si>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</si>
  <si>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</si>
  <si>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</si>
  <si>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</si>
  <si>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</si>
  <si>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</si>
  <si>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</si>
  <si>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</si>
  <si>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</si>
  <si>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</si>
  <si>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</si>
  <si>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</si>
  <si>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</si>
  <si>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</si>
  <si>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</si>
  <si>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</si>
  <si>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</si>
  <si>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</si>
  <si>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</si>
  <si>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</si>
  <si>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</si>
  <si>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</si>
  <si>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</si>
  <si>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</si>
  <si>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</si>
  <si>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</si>
  <si>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</si>
  <si>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</si>
  <si>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</si>
  <si>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</si>
  <si>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</si>
  <si>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</si>
  <si>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</si>
  <si>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</si>
  <si>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</si>
  <si>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</si>
  <si>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</si>
  <si>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</si>
  <si>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</si>
  <si>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</si>
  <si>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</si>
  <si>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</si>
  <si>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</si>
  <si>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</si>
  <si>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</si>
  <si>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</si>
  <si>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</si>
  <si>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</si>
  <si>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</si>
  <si>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</si>
  <si>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</si>
  <si>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</si>
  <si>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</si>
  <si>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</si>
  <si>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</si>
  <si>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</si>
  <si>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</si>
  <si>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</si>
  <si>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</si>
  <si>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</si>
  <si>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</si>
  <si>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</si>
  <si>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</si>
  <si>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</si>
  <si>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</si>
  <si>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</si>
  <si>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</si>
  <si>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</si>
  <si>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</si>
  <si>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</si>
  <si>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</si>
  <si>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</si>
  <si>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</si>
  <si>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</si>
  <si>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</si>
  <si>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</si>
  <si>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</si>
  <si>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</si>
  <si>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</si>
  <si>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</si>
  <si>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</si>
  <si>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</si>
  <si>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</si>
  <si>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</si>
  <si>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</si>
  <si>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</si>
  <si>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</si>
  <si>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</si>
  <si>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</si>
  <si>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</si>
  <si>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</si>
  <si>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</si>
  <si>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</si>
  <si>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</si>
  <si>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</si>
  <si>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</si>
  <si>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</si>
  <si>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</si>
  <si>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</si>
  <si>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</si>
  <si>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</si>
  <si>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</si>
  <si>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</si>
  <si>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</si>
  <si>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</si>
  <si>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</si>
  <si>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</si>
  <si>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</si>
  <si>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</si>
  <si>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</si>
  <si>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</si>
  <si>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</si>
  <si>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</si>
  <si>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</si>
  <si>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</si>
  <si>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</si>
  <si>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</si>
  <si>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</si>
  <si>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</si>
  <si>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</si>
  <si>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</si>
  <si>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</si>
  <si>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</si>
  <si>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</si>
  <si>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</si>
  <si>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</si>
  <si>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</si>
  <si>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</si>
  <si>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</si>
  <si>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</si>
  <si>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</si>
  <si>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</si>
  <si>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</si>
  <si>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</si>
  <si>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</si>
  <si>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</si>
  <si>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</si>
  <si>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</si>
  <si>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</si>
  <si>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</si>
  <si>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</si>
  <si>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</si>
  <si>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</si>
  <si>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</si>
  <si>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</si>
  <si>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</si>
  <si>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</si>
  <si>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</si>
  <si>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</si>
  <si>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</si>
  <si>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</si>
  <si>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</si>
  <si>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</si>
  <si>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</si>
  <si>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</si>
  <si>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</si>
  <si>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</si>
  <si>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</si>
  <si>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</si>
  <si>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</si>
  <si>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</si>
  <si>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</si>
  <si>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</si>
  <si>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</si>
  <si>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</si>
  <si>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</si>
  <si>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</si>
  <si>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</si>
  <si>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</si>
  <si>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</si>
  <si>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</si>
  <si>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</si>
  <si>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</si>
  <si>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</si>
  <si>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</si>
  <si>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</si>
  <si>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</si>
  <si>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</si>
  <si>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</si>
  <si>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</si>
  <si>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</si>
  <si>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</si>
  <si>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</si>
  <si>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</si>
  <si>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</si>
  <si>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</si>
  <si>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</si>
  <si>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</si>
  <si>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</si>
  <si>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</si>
  <si>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</si>
  <si>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</si>
  <si>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</si>
  <si>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</si>
  <si>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</si>
  <si>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</si>
  <si>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</si>
  <si>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</si>
  <si>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</si>
  <si>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</si>
  <si>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</si>
  <si>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</si>
  <si>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</si>
  <si>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</si>
  <si>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</si>
  <si>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</si>
  <si>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</si>
  <si>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</si>
  <si>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</si>
  <si>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</si>
  <si>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</si>
  <si>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</si>
  <si>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</si>
  <si>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</si>
  <si>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</si>
  <si>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</si>
  <si>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</si>
  <si>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</si>
  <si>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</si>
  <si>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</si>
  <si>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</si>
  <si>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</si>
  <si>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</si>
  <si>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</si>
  <si>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</si>
  <si>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</si>
  <si>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</si>
  <si>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</si>
  <si>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</si>
  <si>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</si>
  <si>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</si>
  <si>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</si>
  <si>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</si>
  <si>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</si>
  <si>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</si>
  <si>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</si>
  <si>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</si>
  <si>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</si>
  <si>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</si>
  <si>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</si>
  <si>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</si>
  <si>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</si>
  <si>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</si>
  <si>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</si>
  <si>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</si>
  <si>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</si>
  <si>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</si>
  <si>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</si>
  <si>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</si>
  <si>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</si>
  <si>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</si>
  <si>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</si>
  <si>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</si>
  <si>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</si>
  <si>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</si>
  <si>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</si>
  <si>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</si>
  <si>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</si>
  <si>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</si>
  <si>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</si>
  <si>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</si>
  <si>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</si>
  <si>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</si>
  <si>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</si>
  <si>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</si>
  <si>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</si>
  <si>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</si>
  <si>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</si>
  <si>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</si>
  <si>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</si>
  <si>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</si>
  <si>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</si>
  <si>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</si>
  <si>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</si>
  <si>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</si>
  <si>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</si>
  <si>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</si>
  <si>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</si>
  <si>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</si>
  <si>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</si>
  <si>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</si>
  <si>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</si>
  <si>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</si>
  <si>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</si>
  <si>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</si>
  <si>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</si>
  <si>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</si>
  <si>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</si>
  <si>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</si>
  <si>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</si>
  <si>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</si>
  <si>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</si>
  <si>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</si>
  <si>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</si>
  <si>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</si>
  <si>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</si>
  <si>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</si>
  <si>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</si>
  <si>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</si>
  <si>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</si>
  <si>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</si>
  <si>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</si>
  <si>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</si>
  <si>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</si>
  <si>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</si>
  <si>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</si>
  <si>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</si>
  <si>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</si>
  <si>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</si>
  <si>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</si>
  <si>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</si>
  <si>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</si>
  <si>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</si>
  <si>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</si>
  <si>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</si>
  <si>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</si>
  <si>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</si>
  <si>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</si>
  <si>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</si>
  <si>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</si>
  <si>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</si>
  <si>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</si>
  <si>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</si>
  <si>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</si>
  <si>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</si>
  <si>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</si>
  <si>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</si>
  <si>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</si>
  <si>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</si>
  <si>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</si>
  <si>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</si>
  <si>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</si>
  <si>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</si>
  <si>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</si>
  <si>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</si>
  <si>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</si>
  <si>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</si>
  <si>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</si>
  <si>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</si>
  <si>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</si>
  <si>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</si>
  <si>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</si>
  <si>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</si>
  <si>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</si>
  <si>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</si>
  <si>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</si>
  <si>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</si>
  <si>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</si>
  <si>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</si>
  <si>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</si>
  <si>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</si>
  <si>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</si>
  <si>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</si>
  <si>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</si>
  <si>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</si>
  <si>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</si>
  <si>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</si>
  <si>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</si>
  <si>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</si>
  <si>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</si>
  <si>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</si>
  <si>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</si>
  <si>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</si>
  <si>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</si>
  <si>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</si>
  <si>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</si>
  <si>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</si>
  <si>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</si>
  <si>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</si>
  <si>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</si>
  <si>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</si>
  <si>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</si>
  <si>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</si>
  <si>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</si>
  <si>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</si>
  <si>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</si>
  <si>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</si>
  <si>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</si>
  <si>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</si>
  <si>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</si>
  <si>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</si>
  <si>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</si>
  <si>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</si>
  <si>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</si>
  <si>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</si>
  <si>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</si>
  <si>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</si>
  <si>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</si>
  <si>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</si>
  <si>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</si>
  <si>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</si>
  <si>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</si>
  <si>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</si>
  <si>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</si>
  <si>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</si>
  <si>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</si>
  <si>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</si>
  <si>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</si>
  <si>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</si>
  <si>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</si>
  <si>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</si>
  <si>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</si>
  <si>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</si>
  <si>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</si>
  <si>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</si>
  <si>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</si>
  <si>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</si>
  <si>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</si>
  <si>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</si>
  <si>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</si>
  <si>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</si>
  <si>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</si>
  <si>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</si>
  <si>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</si>
  <si>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</si>
  <si>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</si>
  <si>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</si>
  <si>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</si>
  <si>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</si>
  <si>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</si>
  <si>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</si>
  <si>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</si>
  <si>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</si>
  <si>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</si>
  <si>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</si>
  <si>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</si>
  <si>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</si>
  <si>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</si>
  <si>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</si>
  <si>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</si>
  <si>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</si>
  <si>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</si>
  <si>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</si>
  <si>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</si>
  <si>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</si>
  <si>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</si>
  <si>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</si>
  <si>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</si>
  <si>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</si>
  <si>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</si>
  <si>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</si>
  <si>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</si>
  <si>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</si>
  <si>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</si>
  <si>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</si>
  <si>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</si>
  <si>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</si>
  <si>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</si>
  <si>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</si>
  <si>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</si>
  <si>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</si>
  <si>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</si>
  <si>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</si>
  <si>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</si>
  <si>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</si>
  <si>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</si>
  <si>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</si>
  <si>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</si>
  <si>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</si>
  <si>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</si>
  <si>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</si>
  <si>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</si>
  <si>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</si>
  <si>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</si>
  <si>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</si>
  <si>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</si>
  <si>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</si>
  <si>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</si>
  <si>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</si>
  <si>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</si>
  <si>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</si>
  <si>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</si>
  <si>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</si>
  <si>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</si>
  <si>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</si>
  <si>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</si>
  <si>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</si>
  <si>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</si>
  <si>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</si>
  <si>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</si>
  <si>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</si>
  <si>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</si>
  <si>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</si>
  <si>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</si>
  <si>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</si>
  <si>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</si>
  <si>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</si>
  <si>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</si>
  <si>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</si>
  <si>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</si>
  <si>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</si>
  <si>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</si>
  <si>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</si>
  <si>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</si>
  <si>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</si>
  <si>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</si>
  <si>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</si>
  <si>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</si>
  <si>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</si>
  <si>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</si>
  <si>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</si>
  <si>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</si>
  <si>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</si>
  <si>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</si>
  <si>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</si>
  <si>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</si>
  <si>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</si>
  <si>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</si>
  <si>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</si>
  <si>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</si>
  <si>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</si>
  <si>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</si>
  <si>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</si>
  <si>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</si>
  <si>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</si>
  <si>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</si>
  <si>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</si>
  <si>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</si>
  <si>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</si>
  <si>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</si>
  <si>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</si>
  <si>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</si>
  <si>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</si>
  <si>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</si>
  <si>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</si>
  <si>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</si>
  <si>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</si>
  <si>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</si>
  <si>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</si>
  <si>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</si>
  <si>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</si>
  <si>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</si>
  <si>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</si>
  <si>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</si>
  <si>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</si>
  <si>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</si>
  <si>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</si>
  <si>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</si>
  <si>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</si>
  <si>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</si>
  <si>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</si>
  <si>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</si>
  <si>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</si>
  <si>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</si>
  <si>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</si>
  <si>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</si>
  <si>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</si>
  <si>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</si>
  <si>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</si>
  <si>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</si>
  <si>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</si>
  <si>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</si>
  <si>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</si>
  <si>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</si>
  <si>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</si>
  <si>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</si>
  <si>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</si>
  <si>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</si>
  <si>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</si>
  <si>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</si>
  <si>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</si>
  <si>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</si>
  <si>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</si>
  <si>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</si>
  <si>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</si>
  <si>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</si>
  <si>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</si>
  <si>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</si>
  <si>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</si>
  <si>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</si>
  <si>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</si>
  <si>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</si>
  <si>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</si>
  <si>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</si>
  <si>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</si>
  <si>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</si>
  <si>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</si>
  <si>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</si>
  <si>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</si>
  <si>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</si>
  <si>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</si>
  <si>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</si>
  <si>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</si>
  <si>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</si>
  <si>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</si>
  <si>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</si>
  <si>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</si>
  <si>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</si>
  <si>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</si>
  <si>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</si>
  <si>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</si>
  <si>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</si>
  <si>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</si>
  <si>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</si>
  <si>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</si>
  <si>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</si>
  <si>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</si>
  <si>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</si>
  <si>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</si>
  <si>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</si>
  <si>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</si>
  <si>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</si>
  <si>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</si>
  <si>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</si>
  <si>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</si>
  <si>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</si>
  <si>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</si>
  <si>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</si>
  <si>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</si>
  <si>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</si>
  <si>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</si>
  <si>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</si>
  <si>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</si>
  <si>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</si>
  <si>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</si>
  <si>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</si>
  <si>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</si>
  <si>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</si>
  <si>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</si>
  <si>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</si>
  <si>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</si>
  <si>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</si>
  <si>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</si>
  <si>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</si>
  <si>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</si>
  <si>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</si>
  <si>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</si>
  <si>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</si>
  <si>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</si>
  <si>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</si>
  <si>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</si>
  <si>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</si>
  <si>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</si>
  <si>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</si>
  <si>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</si>
  <si>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</si>
  <si>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</si>
  <si>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</si>
  <si>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</si>
  <si>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</si>
  <si>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</si>
  <si>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</si>
  <si>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</si>
  <si>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</si>
  <si>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</si>
  <si>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</si>
  <si>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</si>
  <si>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</si>
  <si>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</si>
  <si>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</si>
  <si>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</si>
  <si>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</si>
  <si>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</si>
  <si>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</si>
  <si>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</si>
  <si>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</si>
  <si>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</si>
  <si>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</si>
  <si>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</si>
  <si>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</si>
  <si>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</si>
  <si>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</si>
  <si>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</si>
  <si>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</si>
  <si>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</si>
  <si>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</si>
  <si>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</si>
  <si>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</si>
  <si>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</si>
  <si>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</si>
  <si>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</si>
  <si>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</si>
  <si>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</si>
  <si>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</si>
  <si>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</si>
  <si>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</si>
  <si>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</si>
  <si>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</si>
  <si>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</si>
  <si>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</si>
  <si>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</si>
  <si>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</si>
  <si>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</si>
  <si>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</si>
  <si>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</si>
  <si>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</si>
  <si>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</si>
  <si>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</si>
  <si>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</si>
  <si>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</si>
  <si>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</si>
  <si>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</si>
  <si>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</si>
  <si>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</si>
  <si>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</si>
  <si>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</si>
  <si>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</si>
  <si>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</si>
  <si>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</si>
  <si>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</si>
  <si>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</si>
  <si>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</si>
  <si>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</si>
  <si>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</si>
  <si>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</si>
  <si>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</si>
  <si>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</si>
  <si>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</si>
  <si>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</si>
  <si>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</si>
  <si>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</si>
  <si>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</si>
  <si>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</si>
  <si>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</si>
  <si>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</si>
  <si>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</si>
  <si>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</si>
  <si>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</si>
  <si>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</si>
  <si>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</si>
  <si>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</si>
  <si>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</si>
  <si>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</si>
  <si>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</si>
  <si>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</si>
  <si>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</si>
  <si>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</si>
  <si>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</si>
  <si>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</si>
  <si>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</si>
  <si>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</si>
  <si>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</si>
  <si>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</si>
  <si>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</si>
  <si>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</si>
  <si>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</si>
  <si>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</si>
  <si>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</si>
  <si>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</si>
  <si>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</si>
  <si>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</si>
  <si>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</si>
  <si>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</si>
  <si>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</si>
  <si>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</si>
  <si>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</si>
  <si>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</si>
  <si>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</si>
  <si>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</si>
  <si>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</si>
  <si>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</si>
  <si>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</si>
  <si>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</si>
  <si>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</si>
  <si>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</si>
  <si>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</si>
  <si>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</si>
  <si>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</si>
  <si>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</si>
  <si>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</si>
  <si>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</si>
  <si>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</si>
  <si>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</si>
  <si>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</si>
  <si>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</si>
  <si>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</si>
  <si>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</si>
  <si>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</si>
  <si>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</si>
  <si>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</si>
  <si>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</si>
  <si>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</si>
  <si>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</si>
  <si>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</si>
  <si>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</si>
  <si>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</si>
  <si>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</si>
  <si>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</si>
  <si>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</si>
  <si>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</si>
  <si>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</si>
  <si>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</si>
  <si>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</si>
  <si>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</si>
  <si>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</si>
  <si>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</si>
  <si>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</si>
  <si>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</si>
  <si>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</si>
  <si>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</si>
  <si>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</si>
  <si>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</si>
  <si>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</si>
  <si>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</si>
  <si>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</si>
  <si>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</si>
  <si>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</si>
  <si>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</si>
  <si>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</si>
  <si>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</si>
  <si>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</si>
  <si>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</si>
  <si>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</si>
  <si>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</si>
  <si>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</si>
  <si>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</si>
  <si>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</si>
  <si>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</si>
  <si>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</si>
  <si>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</si>
  <si>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</si>
  <si>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</si>
  <si>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</si>
  <si>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</si>
  <si>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</si>
  <si>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</si>
  <si>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</si>
  <si>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</si>
  <si>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</si>
  <si>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</si>
  <si>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</si>
  <si>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</si>
  <si>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</si>
  <si>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</si>
  <si>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</si>
  <si>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</si>
  <si>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</si>
  <si>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</si>
  <si>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</si>
  <si>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</si>
  <si>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</si>
  <si>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</si>
  <si>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</si>
  <si>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</si>
  <si>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</si>
  <si>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</si>
  <si>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</si>
  <si>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</si>
  <si>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</si>
  <si>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</si>
  <si>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</si>
  <si>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</si>
  <si>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</si>
  <si>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</si>
  <si>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</si>
  <si>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</si>
  <si>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</si>
  <si>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</si>
  <si>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</si>
  <si>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</si>
  <si>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</si>
  <si>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</si>
  <si>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</si>
  <si>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</si>
  <si>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</si>
  <si>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</si>
  <si>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</si>
  <si>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</si>
  <si>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</si>
  <si>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</si>
  <si>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</si>
  <si>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</si>
  <si>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</si>
  <si>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</si>
  <si>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</si>
  <si>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</si>
  <si>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</si>
  <si>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</si>
  <si>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</si>
  <si>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</si>
  <si>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</si>
  <si>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</si>
  <si>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</si>
  <si>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</si>
  <si>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</si>
  <si>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</si>
  <si>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</si>
  <si>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</si>
  <si>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</si>
  <si>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</si>
  <si>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</si>
  <si>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</si>
  <si>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</si>
  <si>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</si>
  <si>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</si>
  <si>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</si>
  <si>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</si>
  <si>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</si>
  <si>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</si>
  <si>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</si>
  <si>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</si>
  <si>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</si>
  <si>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</si>
  <si>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</si>
  <si>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</si>
  <si>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</si>
  <si>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</si>
  <si>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</si>
  <si>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</si>
  <si>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</si>
  <si>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</si>
  <si>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</si>
  <si>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</si>
  <si>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</si>
  <si>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</si>
  <si>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</si>
  <si>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</si>
  <si>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</si>
  <si>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</si>
  <si>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</si>
  <si>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</si>
  <si>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</si>
  <si>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</si>
  <si>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</si>
  <si>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</si>
  <si>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</si>
  <si>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</si>
  <si>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</si>
  <si>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</si>
  <si>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</si>
  <si>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</si>
  <si>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</si>
  <si>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</si>
  <si>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</si>
  <si>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</si>
  <si>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</si>
  <si>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</si>
  <si>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</si>
  <si>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</si>
  <si>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</si>
  <si>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</si>
  <si>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</si>
  <si>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</si>
  <si>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</si>
  <si>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</si>
  <si>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</si>
  <si>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</si>
  <si>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</si>
  <si>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</si>
  <si>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</si>
  <si>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</si>
  <si>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</si>
  <si>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</si>
  <si>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</si>
  <si>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</si>
  <si>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</si>
  <si>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</si>
  <si>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</si>
  <si>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</si>
  <si>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</si>
  <si>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</si>
  <si>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</si>
  <si>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</si>
  <si>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</si>
  <si>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</si>
  <si>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</si>
  <si>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</si>
  <si>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</si>
  <si>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</si>
  <si>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</si>
  <si>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</si>
  <si>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</si>
  <si>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</si>
  <si>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</si>
  <si>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</si>
  <si>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</si>
  <si>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</si>
  <si>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</si>
  <si>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</si>
  <si>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</si>
  <si>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</si>
  <si>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</si>
  <si>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</si>
  <si>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</si>
  <si>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</si>
  <si>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</si>
  <si>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</si>
  <si>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</si>
  <si>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</si>
  <si>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</si>
  <si>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</si>
  <si>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</si>
  <si>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</si>
  <si>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</si>
  <si>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</si>
  <si>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</si>
  <si>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</si>
  <si>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</si>
  <si>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</si>
  <si>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</si>
  <si>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</si>
  <si>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</si>
  <si>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</si>
  <si>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</si>
  <si>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</si>
  <si>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</si>
  <si>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</si>
  <si>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</si>
  <si>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</si>
  <si>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</si>
  <si>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</si>
  <si>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</si>
  <si>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</si>
  <si>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</si>
  <si>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</si>
  <si>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</si>
  <si>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</si>
  <si>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</si>
  <si>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</si>
  <si>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</si>
  <si>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</si>
  <si>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</si>
  <si>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</si>
  <si>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</si>
  <si>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</si>
  <si>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</si>
  <si>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</si>
  <si>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</si>
  <si>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</si>
  <si>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</si>
  <si>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</si>
  <si>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</si>
  <si>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</si>
  <si>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</si>
  <si>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</si>
  <si>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</si>
  <si>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</si>
  <si>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</si>
  <si>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</si>
  <si>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</si>
  <si>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</si>
  <si>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</si>
  <si>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</si>
  <si>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</si>
  <si>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</si>
  <si>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</si>
  <si>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</si>
  <si>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</si>
  <si>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</si>
  <si>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</si>
  <si>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</si>
  <si>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</si>
  <si>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</si>
  <si>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</si>
  <si>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</si>
  <si>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</si>
  <si>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</si>
  <si>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</si>
  <si>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</si>
  <si>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</si>
  <si>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</si>
  <si>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</si>
  <si>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</si>
  <si>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</si>
  <si>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</si>
  <si>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</si>
  <si>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</si>
  <si>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</si>
  <si>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</si>
  <si>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</si>
  <si>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</si>
  <si>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</si>
  <si>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</si>
  <si>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</si>
  <si>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</si>
  <si>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</si>
  <si>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</si>
  <si>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</si>
  <si>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</si>
  <si>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</si>
  <si>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</si>
  <si>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</si>
  <si>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</si>
  <si>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</si>
  <si>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</si>
  <si>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</si>
  <si>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</si>
  <si>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</si>
  <si>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</si>
  <si>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</si>
  <si>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</si>
  <si>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</si>
  <si>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</si>
  <si>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</si>
  <si>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</si>
  <si>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</si>
  <si>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</si>
  <si>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</si>
  <si>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</si>
  <si>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</si>
  <si>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</si>
  <si>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</si>
  <si>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</si>
  <si>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</si>
  <si>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</si>
  <si>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</si>
  <si>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</si>
  <si>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</si>
  <si>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</si>
  <si>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</si>
  <si>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</si>
  <si>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</si>
  <si>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</si>
  <si>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</si>
  <si>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</si>
  <si>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</si>
  <si>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</si>
  <si>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</si>
  <si>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</si>
  <si>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</si>
  <si>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</si>
  <si>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</si>
  <si>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</si>
  <si>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</si>
  <si>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</si>
  <si>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</si>
  <si>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</si>
  <si>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</si>
  <si>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</si>
  <si>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</si>
  <si>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</si>
  <si>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</si>
  <si>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</si>
  <si>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</si>
  <si>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</si>
  <si>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</si>
  <si>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</si>
  <si>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</si>
  <si>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</si>
  <si>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</si>
  <si>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</si>
  <si>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</si>
  <si>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</si>
  <si>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</si>
  <si>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</si>
  <si>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</si>
  <si>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</si>
  <si>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</si>
  <si>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</si>
  <si>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</si>
  <si>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</si>
  <si>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</si>
  <si>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</si>
  <si>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</si>
  <si>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</si>
  <si>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</si>
  <si>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</si>
  <si>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</si>
  <si>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</si>
  <si>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</si>
  <si>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</si>
  <si>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</si>
  <si>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</si>
  <si>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</si>
  <si>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</si>
  <si>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</si>
  <si>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</si>
  <si>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</si>
  <si>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</si>
  <si>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</si>
  <si>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</si>
  <si>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</si>
  <si>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</si>
  <si>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</si>
  <si>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</si>
  <si>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</si>
  <si>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</si>
  <si>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</si>
  <si>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</si>
  <si>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</si>
  <si>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</si>
  <si>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</si>
  <si>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</si>
  <si>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</si>
  <si>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</si>
  <si>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</si>
  <si>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</si>
  <si>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</si>
  <si>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</si>
  <si>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</si>
  <si>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</si>
  <si>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</si>
  <si>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</si>
  <si>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</si>
  <si>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</si>
  <si>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</si>
  <si>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</si>
  <si>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</si>
  <si>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</si>
  <si>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</si>
  <si>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</si>
  <si>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</si>
  <si>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</si>
  <si>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</si>
  <si>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</si>
  <si>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</si>
  <si>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</si>
  <si>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</si>
  <si>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</si>
  <si>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</si>
  <si>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</si>
  <si>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</si>
  <si>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</si>
  <si>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</si>
  <si>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</si>
  <si>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</si>
  <si>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</si>
  <si>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</si>
  <si>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</si>
  <si>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</si>
  <si>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</si>
  <si>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</si>
  <si>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</si>
  <si>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</si>
  <si>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</si>
  <si>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</si>
  <si>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</si>
  <si>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</si>
  <si>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</si>
  <si>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</si>
  <si>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</si>
  <si>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</si>
  <si>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</si>
  <si>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</si>
  <si>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</si>
  <si>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</si>
  <si>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</si>
  <si>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</si>
  <si>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</si>
  <si>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</si>
  <si>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</si>
  <si>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</si>
  <si>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</si>
  <si>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</si>
  <si>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</si>
  <si>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</si>
  <si>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</si>
  <si>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</si>
  <si>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</si>
  <si>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</si>
  <si>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</si>
  <si>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</si>
  <si>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</si>
  <si>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</si>
  <si>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</si>
  <si>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</si>
  <si>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</si>
  <si>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</si>
  <si>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</si>
  <si>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</si>
  <si>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</si>
  <si>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</si>
  <si>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</si>
  <si>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</si>
  <si>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</si>
  <si>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</si>
  <si>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</si>
  <si>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</si>
  <si>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</si>
  <si>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</si>
  <si>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</si>
  <si>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</si>
  <si>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</si>
  <si>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</si>
  <si>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</si>
  <si>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</si>
  <si>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</si>
  <si>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</si>
  <si>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</si>
  <si>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</si>
  <si>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</si>
  <si>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</si>
  <si>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</si>
  <si>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</si>
  <si>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</si>
  <si>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</si>
  <si>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</si>
  <si>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</si>
  <si>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</si>
  <si>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</si>
  <si>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</si>
  <si>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</si>
  <si>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</si>
  <si>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</si>
  <si>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</si>
  <si>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</si>
  <si>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</si>
  <si>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</si>
  <si>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</si>
  <si>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</si>
  <si>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</si>
  <si>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</si>
  <si>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</si>
  <si>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</si>
  <si>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</si>
  <si>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</si>
  <si>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</si>
  <si>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</si>
  <si>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</si>
  <si>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</si>
  <si>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</si>
  <si>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</si>
  <si>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</si>
  <si>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</si>
  <si>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</si>
  <si>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</si>
  <si>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</si>
  <si>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</si>
  <si>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</si>
  <si>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</si>
  <si>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</si>
  <si>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</si>
  <si>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</si>
  <si>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</si>
  <si>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</si>
  <si>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</si>
  <si>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</si>
  <si>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</si>
  <si>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</si>
  <si>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</si>
  <si>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</si>
  <si>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</si>
  <si>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</si>
  <si>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</si>
  <si>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</si>
  <si>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</si>
  <si>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</si>
  <si>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</si>
  <si>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</si>
  <si>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</si>
  <si>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</si>
  <si>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</si>
  <si>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</si>
  <si>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</si>
  <si>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</si>
  <si>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</si>
  <si>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</si>
  <si>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</si>
  <si>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</si>
  <si>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</si>
  <si>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</si>
  <si>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</si>
  <si>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</si>
  <si>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</si>
  <si>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</si>
  <si>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</si>
  <si>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</si>
  <si>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</si>
  <si>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</si>
  <si>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</si>
  <si>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</si>
  <si>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</si>
  <si>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</si>
  <si>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</si>
  <si>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</si>
  <si>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</si>
  <si>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</si>
  <si>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</si>
  <si>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</si>
  <si>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</si>
  <si>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</si>
  <si>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</si>
  <si>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</si>
  <si>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</si>
  <si>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</si>
  <si>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</si>
  <si>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</si>
  <si>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</si>
  <si>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</si>
  <si>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</si>
  <si>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</si>
  <si>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</si>
  <si>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</si>
  <si>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</si>
  <si>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</si>
  <si>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</si>
  <si>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</si>
  <si>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</si>
  <si>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</si>
  <si>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</si>
  <si>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</si>
  <si>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</si>
  <si>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</si>
  <si>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</si>
  <si>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</si>
  <si>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</si>
  <si>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</si>
  <si>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</si>
  <si>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</si>
  <si>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</si>
  <si>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</si>
  <si>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</si>
  <si>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</si>
  <si>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</si>
  <si>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</si>
  <si>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</si>
  <si>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</si>
  <si>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</si>
  <si>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</si>
  <si>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</si>
  <si>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</si>
  <si>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</si>
  <si>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</si>
  <si>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</si>
  <si>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</si>
  <si>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</si>
  <si>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</si>
  <si>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</si>
  <si>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</si>
  <si>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</si>
  <si>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</si>
  <si>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</si>
  <si>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</si>
  <si>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</si>
  <si>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</si>
  <si>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</si>
  <si>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</si>
  <si>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</si>
  <si>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</si>
  <si>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</si>
  <si>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</si>
  <si>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</si>
  <si>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</si>
  <si>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</si>
  <si>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</si>
  <si>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</si>
  <si>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</si>
  <si>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</si>
  <si>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</si>
  <si>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</si>
  <si>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</si>
  <si>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</si>
  <si>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</si>
  <si>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</si>
  <si>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</si>
  <si>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</si>
  <si>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</si>
  <si>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</si>
  <si>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</si>
  <si>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</si>
  <si>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</si>
  <si>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</si>
  <si>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</si>
  <si>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</si>
  <si>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</si>
  <si>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</si>
  <si>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</si>
  <si>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</si>
  <si>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</si>
  <si>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</si>
  <si>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</si>
  <si>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</si>
  <si>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</si>
  <si>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</si>
  <si>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</si>
  <si>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</si>
  <si>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</si>
  <si>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</si>
  <si>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</si>
  <si>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</si>
  <si>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</si>
  <si>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</si>
  <si>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</si>
  <si>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</si>
  <si>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</si>
  <si>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</si>
  <si>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</si>
  <si>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</si>
  <si>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</si>
  <si>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</si>
  <si>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</si>
  <si>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</si>
  <si>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</si>
  <si>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</si>
  <si>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</si>
  <si>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</si>
  <si>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</si>
  <si>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</si>
  <si>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</si>
  <si>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</si>
  <si>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</si>
  <si>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</si>
  <si>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</si>
  <si>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</si>
  <si>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</si>
  <si>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</si>
  <si>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</si>
  <si>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</si>
  <si>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</si>
  <si>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</si>
  <si>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</si>
  <si>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</si>
  <si>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</si>
  <si>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</si>
  <si>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</si>
  <si>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</si>
  <si>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</si>
  <si>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</si>
  <si>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</si>
  <si>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</si>
  <si>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</si>
  <si>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</si>
  <si>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</si>
  <si>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</si>
  <si>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</si>
  <si>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</si>
  <si>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</si>
  <si>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</si>
  <si>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</si>
  <si>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</si>
  <si>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</si>
  <si>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</si>
  <si>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</si>
  <si>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</si>
  <si>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</si>
  <si>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</si>
  <si>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</si>
  <si>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</si>
  <si>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</si>
  <si>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</si>
  <si>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</si>
  <si>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</si>
  <si>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</si>
  <si>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</si>
  <si>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</si>
  <si>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</si>
  <si>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</si>
  <si>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</si>
  <si>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</si>
  <si>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</si>
  <si>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</si>
  <si>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</si>
  <si>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</si>
  <si>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</si>
  <si>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</si>
  <si>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</si>
  <si>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</si>
  <si>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</si>
  <si>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</si>
  <si>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</si>
  <si>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</si>
  <si>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</si>
  <si>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</si>
  <si>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</si>
  <si>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</si>
  <si>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</si>
  <si>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</si>
  <si>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</si>
  <si>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</si>
  <si>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</si>
  <si>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</si>
  <si>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</si>
  <si>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</si>
  <si>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</si>
  <si>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</si>
  <si>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</si>
  <si>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</si>
  <si>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</si>
  <si>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</si>
  <si>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</si>
  <si>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</si>
  <si>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</si>
  <si>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</si>
  <si>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</si>
  <si>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</si>
  <si>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</si>
  <si>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</si>
  <si>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</si>
  <si>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</si>
  <si>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</si>
  <si>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</si>
  <si>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</si>
  <si>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</si>
  <si>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</si>
  <si>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</si>
  <si>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</si>
  <si>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</si>
  <si>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</si>
  <si>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</si>
  <si>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</si>
  <si>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</si>
  <si>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</si>
  <si>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</si>
  <si>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</si>
  <si>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</si>
  <si>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</si>
  <si>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</si>
  <si>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</si>
  <si>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</si>
  <si>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</si>
  <si>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</si>
  <si>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</si>
  <si>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</si>
  <si>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</si>
  <si>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</si>
  <si>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</si>
  <si>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</si>
  <si>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</si>
  <si>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</si>
  <si>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</si>
  <si>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</si>
  <si>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</si>
  <si>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</si>
  <si>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</si>
  <si>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</si>
  <si>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</si>
  <si>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</si>
  <si>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</si>
  <si>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</si>
  <si>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</si>
  <si>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</si>
  <si>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</si>
  <si>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</si>
  <si>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</si>
  <si>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</si>
  <si>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</si>
  <si>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</si>
  <si>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</si>
  <si>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</si>
  <si>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</si>
  <si>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</si>
  <si>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</si>
  <si>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</si>
  <si>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</si>
  <si>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</si>
  <si>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</si>
  <si>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</si>
  <si>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</si>
  <si>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</si>
  <si>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</si>
  <si>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</si>
  <si>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</si>
  <si>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</si>
  <si>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</si>
  <si>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</si>
  <si>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</si>
  <si>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</si>
  <si>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</si>
  <si>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</si>
  <si>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</si>
  <si>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</si>
  <si>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</si>
  <si>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</si>
  <si>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</si>
  <si>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</si>
  <si>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</si>
  <si>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</si>
  <si>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</si>
  <si>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</si>
  <si>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</si>
  <si>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</si>
  <si>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</si>
  <si>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</si>
  <si>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</si>
  <si>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</si>
  <si>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</si>
  <si>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</si>
  <si>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</si>
  <si>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</si>
  <si>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</si>
  <si>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</si>
  <si>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</si>
  <si>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</si>
  <si>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</si>
  <si>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</si>
  <si>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</si>
  <si>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</si>
  <si>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</si>
  <si>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</si>
  <si>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</si>
  <si>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</si>
  <si>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</si>
  <si>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</si>
  <si>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</si>
  <si>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</si>
  <si>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</si>
  <si>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</si>
  <si>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</si>
  <si>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</si>
  <si>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</si>
  <si>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</si>
  <si>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</si>
  <si>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</si>
  <si>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</si>
  <si>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</si>
  <si>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</si>
  <si>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</si>
  <si>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</si>
  <si>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</si>
  <si>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</si>
  <si>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</si>
  <si>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</si>
  <si>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</si>
  <si>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</si>
  <si>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</si>
  <si>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</si>
  <si>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</si>
  <si>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</si>
  <si>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</si>
  <si>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</si>
  <si>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</si>
  <si>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</si>
  <si>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</si>
  <si>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</si>
  <si>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</si>
  <si>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</si>
  <si>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</si>
  <si>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</si>
  <si>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</si>
  <si>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</si>
  <si>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</si>
  <si>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</si>
  <si>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</si>
  <si>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</si>
  <si>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</si>
  <si>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</si>
  <si>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</si>
  <si>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</si>
  <si>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</si>
  <si>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</si>
  <si>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</si>
  <si>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</si>
  <si>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</si>
  <si>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</si>
  <si>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</si>
  <si>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</si>
  <si>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</si>
  <si>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</si>
  <si>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</si>
  <si>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</si>
  <si>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</si>
  <si>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</si>
  <si>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</si>
  <si>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</si>
  <si>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</si>
  <si>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</si>
  <si>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</si>
  <si>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</si>
  <si>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</si>
  <si>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</si>
  <si>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</si>
  <si>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</si>
  <si>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</si>
  <si>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</si>
  <si>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</si>
  <si>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</si>
  <si>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</si>
  <si>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</si>
  <si>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</si>
  <si>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</si>
  <si>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</si>
  <si>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</si>
  <si>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</si>
  <si>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</si>
  <si>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</si>
  <si>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</si>
  <si>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</si>
  <si>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</si>
  <si>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</si>
  <si>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</si>
  <si>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</si>
  <si>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</si>
  <si>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</si>
  <si>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</si>
  <si>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</si>
  <si>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</si>
  <si>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</si>
  <si>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</si>
  <si>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</si>
  <si>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</si>
  <si>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</si>
  <si>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</si>
  <si>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</si>
  <si>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</si>
  <si>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</si>
  <si>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</si>
  <si>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</si>
  <si>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</si>
  <si>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</si>
  <si>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</si>
  <si>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</si>
  <si>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</si>
  <si>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</si>
  <si>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</si>
  <si>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</si>
  <si>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</si>
  <si>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</si>
  <si>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</si>
  <si>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</si>
  <si>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</si>
  <si>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</si>
  <si>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</si>
  <si>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</si>
  <si>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</si>
  <si>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</si>
  <si>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</si>
  <si>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</si>
  <si>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</si>
  <si>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</si>
  <si>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</si>
  <si>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</si>
  <si>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</si>
  <si>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</si>
  <si>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</si>
  <si>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</si>
  <si>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</si>
  <si>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</si>
  <si>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</si>
  <si>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</si>
  <si>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</si>
  <si>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</si>
  <si>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</si>
  <si>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</si>
  <si>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</si>
  <si>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</si>
  <si>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</si>
  <si>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</si>
  <si>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</si>
  <si>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</si>
  <si>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</si>
  <si>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</si>
  <si>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</si>
  <si>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</si>
  <si>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</si>
  <si>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</si>
  <si>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</si>
  <si>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</si>
  <si>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</si>
  <si>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</si>
  <si>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</si>
  <si>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</si>
  <si>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</si>
  <si>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</si>
  <si>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</si>
  <si>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</si>
  <si>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</si>
  <si>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</si>
  <si>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</si>
  <si>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</si>
  <si>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</si>
  <si>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</si>
  <si>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</si>
  <si>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</si>
  <si>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</si>
  <si>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</si>
  <si>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</si>
  <si>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</si>
  <si>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</si>
  <si>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</si>
  <si>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</si>
  <si>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</si>
  <si>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</si>
  <si>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</si>
  <si>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</si>
  <si>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</si>
  <si>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</si>
  <si>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</si>
  <si>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</si>
  <si>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</si>
  <si>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</si>
  <si>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</si>
  <si>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</si>
  <si>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</si>
  <si>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</si>
  <si>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</si>
  <si>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</si>
  <si>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</si>
  <si>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</si>
  <si>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</si>
  <si>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</si>
  <si>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</si>
  <si>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</si>
  <si>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</si>
  <si>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</si>
  <si>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</si>
  <si>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</si>
  <si>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</si>
  <si>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</si>
  <si>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</si>
  <si>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</si>
  <si>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</si>
  <si>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</si>
  <si>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</si>
  <si>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</si>
  <si>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</si>
  <si>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</si>
  <si>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</si>
  <si>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</si>
  <si>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</si>
  <si>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</si>
  <si>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</si>
  <si>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</si>
  <si>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</si>
  <si>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</si>
  <si>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</si>
  <si>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</si>
  <si>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</si>
  <si>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</si>
  <si>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</si>
  <si>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</si>
  <si>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</si>
  <si>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</si>
  <si>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</si>
  <si>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</si>
  <si>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</si>
  <si>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</si>
  <si>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</si>
  <si>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</si>
  <si>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</si>
  <si>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</si>
  <si>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</si>
  <si>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</si>
  <si>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</si>
  <si>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</si>
  <si>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</si>
  <si>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</si>
  <si>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</si>
  <si>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</si>
  <si>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</si>
  <si>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</si>
  <si>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</si>
  <si>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</si>
  <si>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</si>
  <si>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</si>
  <si>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</si>
  <si>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</si>
  <si>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</si>
  <si>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</si>
  <si>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</si>
  <si>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</si>
  <si>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</si>
  <si>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</si>
  <si>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</si>
  <si>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</si>
  <si>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</si>
  <si>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</si>
  <si>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</si>
  <si>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</si>
  <si>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</si>
  <si>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</si>
  <si>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</si>
  <si>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</si>
  <si>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</si>
  <si>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</si>
  <si>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</si>
  <si>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</si>
  <si>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</si>
  <si>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</si>
  <si>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</si>
  <si>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</si>
  <si>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</si>
  <si>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</si>
  <si>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</si>
  <si>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</si>
  <si>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</si>
  <si>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</si>
  <si>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</si>
  <si>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</si>
  <si>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</si>
  <si>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</si>
  <si>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</si>
  <si>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</si>
  <si>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</si>
  <si>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</si>
  <si>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</si>
  <si>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</si>
  <si>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</si>
  <si>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</si>
  <si>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</si>
  <si>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</si>
  <si>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</si>
  <si>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</si>
  <si>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</si>
  <si>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</si>
  <si>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</si>
  <si>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</si>
  <si>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</si>
  <si>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</si>
  <si>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</si>
  <si>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</si>
  <si>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</si>
  <si>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</si>
  <si>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</si>
  <si>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</si>
  <si>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</si>
  <si>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</si>
  <si>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</si>
  <si>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</si>
  <si>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</si>
  <si>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</si>
  <si>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</si>
  <si>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</si>
  <si>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</si>
  <si>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</si>
  <si>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</si>
  <si>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</si>
  <si>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</si>
  <si>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</si>
  <si>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</si>
  <si>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</si>
  <si>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</si>
  <si>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</si>
  <si>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</si>
  <si>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</si>
  <si>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</si>
  <si>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</si>
  <si>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</si>
  <si>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</si>
  <si>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</si>
  <si>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</si>
  <si>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</si>
  <si>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</si>
  <si>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</si>
  <si>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</si>
  <si>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</si>
  <si>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</si>
  <si>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</si>
  <si>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</si>
  <si>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</si>
  <si>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</si>
  <si>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</si>
  <si>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</si>
  <si>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</si>
  <si>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</si>
  <si>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</si>
  <si>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</si>
  <si>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</si>
  <si>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</si>
  <si>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</si>
  <si>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</si>
  <si>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</si>
  <si>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</si>
  <si>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</si>
  <si>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</si>
  <si>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</si>
  <si>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</si>
  <si>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</si>
  <si>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</si>
  <si>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</si>
  <si>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</si>
  <si>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</si>
  <si>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</si>
  <si>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</si>
  <si>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</si>
  <si>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</si>
  <si>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</si>
  <si>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</si>
  <si>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</si>
  <si>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</si>
  <si>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</si>
  <si>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</si>
  <si>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</si>
  <si>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</si>
  <si>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</si>
  <si>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</si>
  <si>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</si>
  <si>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</si>
  <si>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</si>
  <si>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</si>
  <si>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</si>
  <si>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</si>
  <si>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</si>
  <si>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</si>
  <si>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</si>
  <si>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</si>
  <si>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</si>
  <si>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</si>
  <si>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</si>
  <si>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</si>
  <si>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</si>
  <si>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</si>
  <si>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</si>
  <si>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</si>
  <si>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</si>
  <si>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</si>
  <si>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</si>
  <si>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</si>
  <si>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</si>
  <si>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</si>
  <si>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</si>
  <si>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</si>
  <si>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</si>
  <si>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</si>
  <si>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</si>
  <si>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</si>
  <si>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</si>
  <si>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</si>
  <si>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</si>
  <si>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</si>
  <si>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</si>
  <si>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</si>
  <si>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</si>
  <si>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</si>
  <si>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</si>
  <si>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</si>
  <si>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</si>
  <si>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</si>
  <si>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</si>
  <si>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</si>
  <si>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</si>
  <si>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</si>
  <si>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</si>
  <si>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</si>
  <si>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</si>
  <si>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</si>
  <si>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</si>
  <si>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</si>
  <si>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</si>
  <si>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</si>
  <si>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</si>
  <si>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</si>
  <si>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</si>
  <si>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</si>
  <si>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</si>
  <si>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</si>
  <si>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</si>
  <si>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</si>
  <si>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</si>
  <si>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</si>
  <si>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</si>
  <si>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</si>
  <si>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</si>
  <si>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</si>
  <si>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</si>
  <si>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</si>
  <si>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</si>
  <si>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</si>
  <si>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</si>
  <si>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</si>
  <si>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</si>
  <si>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</si>
  <si>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</si>
  <si>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</si>
  <si>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</si>
  <si>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</si>
  <si>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</si>
  <si>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</si>
  <si>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</si>
  <si>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</si>
  <si>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</si>
  <si>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</si>
  <si>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</si>
  <si>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</si>
  <si>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</si>
  <si>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</si>
  <si>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</si>
  <si>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</si>
  <si>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</si>
  <si>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</si>
  <si>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</si>
  <si>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</si>
  <si>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</si>
  <si>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</si>
  <si>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</si>
  <si>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</si>
  <si>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</si>
  <si>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</si>
  <si>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</si>
  <si>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</si>
  <si>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</si>
  <si>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</si>
  <si>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</si>
  <si>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</si>
  <si>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</si>
  <si>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</si>
  <si>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</si>
  <si>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</si>
  <si>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</si>
  <si>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</si>
  <si>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</si>
  <si>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</si>
  <si>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</si>
  <si>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</si>
  <si>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</si>
  <si>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</si>
  <si>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</si>
  <si>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</si>
  <si>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</si>
  <si>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</si>
  <si>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</si>
  <si>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</si>
  <si>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</si>
  <si>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</si>
  <si>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</si>
  <si>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</si>
  <si>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</si>
  <si>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</si>
  <si>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</si>
  <si>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</si>
  <si>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</si>
  <si>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</si>
  <si>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</si>
  <si>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</si>
  <si>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</si>
  <si>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</si>
  <si>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</si>
  <si>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</si>
  <si>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</si>
  <si>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</si>
  <si>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</si>
  <si>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</si>
  <si>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</si>
  <si>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</si>
  <si>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</si>
  <si>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</si>
  <si>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</si>
  <si>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</si>
  <si>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</si>
  <si>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</si>
  <si>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</si>
  <si>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</si>
  <si>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</si>
  <si>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</si>
  <si>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</si>
  <si>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</si>
  <si>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</si>
  <si>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</si>
  <si>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</si>
  <si>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</si>
  <si>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</si>
  <si>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</si>
  <si>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</si>
  <si>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</si>
  <si>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</si>
  <si>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</si>
  <si>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</si>
  <si>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</si>
  <si>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</si>
  <si>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</si>
  <si>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</si>
  <si>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</si>
  <si>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</si>
  <si>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</si>
  <si>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</si>
  <si>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</si>
  <si>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</si>
  <si>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</si>
  <si>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</si>
  <si>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</si>
  <si>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</si>
  <si>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</si>
  <si>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</si>
  <si>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</si>
  <si>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</si>
  <si>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</si>
  <si>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</si>
  <si>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</si>
  <si>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</si>
  <si>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</si>
  <si>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</si>
  <si>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</si>
  <si>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</si>
  <si>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</si>
  <si>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</si>
  <si>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</si>
  <si>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</si>
  <si>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</si>
  <si>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</si>
  <si>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</si>
  <si>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</si>
  <si>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</si>
  <si>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</si>
  <si>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</si>
  <si>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</si>
  <si>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</si>
  <si>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</si>
  <si>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</si>
  <si>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</si>
  <si>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</si>
  <si>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</si>
  <si>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</si>
  <si>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</si>
  <si>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</si>
  <si>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</si>
  <si>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</si>
  <si>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</si>
  <si>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</si>
  <si>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</si>
  <si>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</si>
  <si>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</si>
  <si>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</si>
  <si>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</si>
  <si>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</si>
  <si>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</si>
  <si>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</si>
  <si>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</si>
  <si>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</si>
  <si>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</si>
  <si>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</si>
  <si>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</si>
  <si>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</si>
  <si>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</si>
  <si>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</si>
  <si>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</si>
  <si>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</si>
  <si>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</si>
  <si>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</si>
  <si>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</si>
  <si>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</si>
  <si>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</si>
  <si>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</si>
  <si>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</si>
  <si>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</si>
  <si>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</si>
  <si>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</si>
  <si>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</si>
  <si>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</si>
  <si>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</si>
  <si>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</si>
  <si>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</si>
  <si>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</si>
  <si>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</si>
  <si>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</si>
  <si>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</si>
  <si>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</si>
  <si>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</si>
  <si>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</si>
  <si>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</si>
  <si>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</si>
  <si>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</si>
  <si>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</si>
  <si>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</si>
  <si>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</si>
  <si>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</si>
  <si>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</si>
  <si>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</si>
  <si>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</si>
  <si>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</si>
  <si>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</si>
  <si>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</si>
  <si>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</si>
  <si>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</si>
  <si>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</si>
  <si>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</si>
  <si>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</si>
  <si>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</si>
  <si>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</si>
  <si>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</si>
  <si>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</si>
  <si>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</si>
  <si>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</si>
  <si>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</si>
  <si>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</si>
  <si>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</si>
  <si>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</si>
  <si>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</si>
  <si>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</si>
  <si>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</si>
  <si>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</si>
  <si>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</si>
  <si>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</si>
  <si>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</si>
  <si>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</si>
  <si>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</si>
  <si>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</si>
  <si>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</si>
  <si>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</si>
  <si>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</si>
  <si>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</si>
  <si>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</si>
  <si>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</si>
  <si>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</si>
  <si>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</si>
  <si>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</si>
  <si>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</si>
  <si>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</si>
  <si>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</si>
  <si>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</si>
  <si>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</si>
  <si>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</si>
  <si>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</si>
  <si>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</si>
  <si>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</si>
  <si>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</si>
  <si>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</si>
  <si>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</si>
  <si>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</si>
  <si>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</si>
  <si>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</si>
  <si>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</si>
  <si>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</si>
  <si>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</si>
  <si>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</si>
  <si>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</si>
  <si>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</si>
  <si>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</si>
  <si>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</si>
  <si>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</si>
  <si>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</si>
  <si>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</si>
  <si>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</si>
  <si>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</si>
  <si>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</si>
  <si>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</si>
  <si>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</si>
  <si>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</si>
  <si>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</si>
  <si>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</si>
  <si>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</si>
  <si>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</si>
  <si>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</si>
  <si>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</si>
  <si>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</si>
  <si>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</si>
  <si>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</si>
  <si>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</si>
  <si>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</si>
  <si>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</si>
  <si>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</si>
  <si>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</si>
  <si>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</si>
  <si>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</si>
  <si>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</si>
  <si>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</si>
  <si>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</si>
  <si>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</si>
  <si>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</si>
  <si>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</si>
  <si>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</si>
  <si>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</si>
  <si>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</si>
  <si>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</si>
  <si>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</si>
  <si>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</si>
  <si>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</si>
  <si>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</si>
  <si>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</si>
  <si>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</si>
  <si>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</si>
  <si>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</si>
  <si>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</si>
  <si>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</si>
  <si>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</si>
  <si>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</si>
  <si>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</si>
  <si>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</si>
  <si>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</si>
  <si>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</si>
  <si>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</si>
  <si>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</si>
  <si>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</si>
  <si>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</si>
  <si>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</si>
  <si>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</si>
  <si>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</si>
  <si>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</si>
  <si>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</si>
  <si>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</si>
  <si>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</si>
  <si>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</si>
  <si>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</si>
  <si>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</si>
  <si>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</si>
  <si>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</si>
  <si>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</si>
  <si>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</si>
  <si>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</si>
  <si>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</si>
  <si>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</si>
  <si>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</si>
  <si>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</si>
  <si>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</si>
  <si>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</si>
  <si>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</si>
  <si>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</si>
  <si>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</si>
  <si>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</si>
  <si>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</si>
  <si>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</si>
  <si>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</si>
  <si>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</si>
  <si>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</si>
  <si>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</si>
  <si>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</si>
  <si>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</si>
  <si>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</si>
  <si>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</si>
  <si>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</si>
  <si>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</si>
  <si>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</si>
  <si>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</si>
  <si>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</si>
  <si>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</si>
  <si>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</si>
  <si>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</si>
  <si>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</si>
  <si>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</si>
  <si>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</si>
  <si>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</si>
  <si>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</si>
  <si>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</si>
  <si>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</si>
  <si>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</si>
  <si>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</si>
  <si>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</si>
  <si>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</si>
  <si>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</si>
  <si>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</si>
  <si>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</si>
  <si>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</si>
  <si>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</si>
  <si>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</si>
  <si>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</si>
  <si>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</si>
  <si>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</si>
  <si>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</si>
  <si>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</si>
  <si>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</si>
  <si>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</si>
  <si>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</si>
  <si>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</si>
  <si>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</si>
  <si>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</si>
  <si>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</si>
  <si>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</si>
  <si>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</si>
  <si>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</si>
  <si>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</si>
  <si>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</si>
  <si>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</si>
  <si>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</si>
  <si>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</si>
  <si>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</si>
  <si>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</si>
  <si>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</si>
  <si>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</si>
  <si>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</si>
  <si>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</si>
  <si>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</si>
  <si>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</si>
  <si>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</si>
  <si>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</si>
  <si>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</si>
  <si>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</si>
  <si>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</si>
  <si>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</si>
  <si>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</si>
  <si>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</si>
  <si>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</si>
  <si>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</si>
  <si>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</si>
  <si>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</si>
  <si>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</si>
  <si>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</si>
  <si>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</si>
  <si>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</si>
  <si>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</si>
  <si>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</si>
  <si>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</si>
  <si>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</si>
  <si>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</si>
  <si>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</si>
  <si>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</si>
  <si>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</si>
  <si>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</si>
  <si>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</si>
  <si>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</si>
  <si>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</si>
  <si>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</si>
  <si>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</si>
  <si>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</si>
  <si>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</si>
  <si>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</si>
  <si>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</si>
  <si>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</si>
  <si>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</si>
  <si>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</si>
  <si>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</si>
  <si>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</si>
  <si>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</si>
  <si>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</si>
  <si>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</si>
  <si>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</si>
  <si>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</si>
  <si>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</si>
  <si>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</si>
  <si>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</si>
  <si>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</si>
  <si>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</si>
  <si>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</si>
  <si>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</si>
  <si>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</si>
  <si>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</si>
  <si>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</si>
  <si>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</si>
  <si>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</si>
  <si>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</si>
  <si>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</si>
  <si>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</si>
  <si>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</si>
  <si>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</si>
  <si>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</si>
  <si>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</si>
  <si>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</si>
  <si>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</si>
  <si>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</si>
  <si>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</si>
  <si>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</si>
  <si>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</si>
  <si>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</si>
  <si>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</si>
  <si>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</si>
  <si>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</si>
  <si>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</si>
  <si>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</si>
  <si>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</si>
  <si>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</si>
  <si>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</si>
  <si>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</si>
  <si>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</si>
  <si>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</si>
  <si>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</si>
  <si>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</si>
  <si>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</si>
  <si>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</si>
  <si>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</si>
  <si>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</si>
  <si>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</si>
  <si>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</si>
  <si>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</si>
  <si>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</si>
  <si>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</si>
  <si>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</si>
  <si>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</si>
  <si>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</si>
  <si>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</si>
  <si>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</si>
  <si>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</si>
  <si>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</si>
  <si>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</si>
  <si>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</si>
  <si>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</si>
  <si>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</si>
  <si>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</si>
  <si>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</si>
  <si>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</si>
  <si>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</si>
  <si>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</si>
  <si>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</si>
  <si>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</si>
  <si>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</si>
  <si>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</si>
  <si>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</si>
  <si>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</si>
  <si>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</si>
  <si>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</si>
  <si>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</si>
  <si>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</si>
  <si>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</si>
  <si>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</si>
  <si>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</si>
  <si>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</si>
  <si>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</si>
  <si>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</si>
  <si>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</si>
  <si>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</si>
  <si>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</si>
  <si>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</si>
  <si>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</si>
  <si>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</si>
  <si>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</si>
  <si>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</si>
  <si>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</si>
  <si>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</si>
  <si>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</si>
  <si>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</si>
  <si>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</si>
  <si>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</si>
  <si>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</si>
  <si>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</si>
  <si>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</si>
  <si>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</si>
  <si>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</si>
  <si>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</si>
  <si>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</si>
  <si>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</si>
  <si>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</si>
  <si>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</si>
  <si>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</si>
  <si>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</si>
  <si>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</si>
  <si>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</si>
  <si>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</si>
  <si>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</si>
  <si>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</si>
  <si>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</si>
  <si>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</si>
  <si>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</si>
  <si>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</si>
  <si>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</si>
  <si>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</si>
  <si>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</si>
  <si>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</si>
  <si>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</si>
  <si>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</si>
  <si>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</si>
  <si>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</si>
  <si>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</si>
  <si>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</si>
  <si>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</si>
  <si>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</si>
  <si>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</si>
  <si>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</si>
  <si>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</si>
  <si>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</si>
  <si>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</si>
  <si>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</si>
  <si>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</si>
  <si>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</si>
  <si>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</si>
  <si>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</si>
  <si>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</si>
  <si>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</si>
  <si>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</si>
  <si>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</si>
  <si>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</si>
  <si>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</si>
  <si>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</si>
  <si>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</si>
  <si>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</si>
  <si>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</si>
  <si>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</si>
  <si>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</si>
  <si>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</si>
  <si>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</si>
  <si>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</si>
  <si>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</si>
  <si>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</si>
  <si>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</si>
  <si>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</si>
  <si>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</si>
  <si>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</si>
  <si>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</si>
  <si>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</si>
  <si>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</si>
  <si>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</si>
  <si>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</si>
  <si>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</si>
  <si>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</si>
  <si>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</si>
  <si>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</si>
  <si>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</si>
  <si>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</si>
  <si>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</si>
  <si>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</si>
  <si>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</si>
  <si>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</si>
  <si>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</si>
  <si>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</si>
  <si>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</si>
  <si>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</si>
  <si>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</si>
  <si>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</si>
  <si>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</si>
  <si>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</si>
  <si>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</si>
  <si>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</si>
  <si>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</si>
  <si>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</si>
  <si>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</si>
  <si>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</si>
  <si>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</si>
  <si>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</si>
  <si>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</si>
  <si>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</si>
  <si>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</si>
  <si>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</si>
  <si>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</si>
  <si>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</si>
  <si>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</si>
  <si>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</si>
  <si>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</si>
  <si>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</si>
  <si>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</si>
  <si>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</si>
  <si>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</si>
  <si>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</si>
  <si>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</si>
  <si>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</si>
  <si>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</si>
  <si>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</si>
  <si>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</si>
  <si>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</si>
  <si>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</si>
  <si>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</si>
  <si>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</si>
  <si>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</si>
  <si>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</si>
  <si>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</si>
  <si>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</si>
  <si>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</si>
  <si>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</si>
  <si>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</si>
  <si>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</si>
  <si>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</si>
  <si>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</si>
  <si>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</si>
  <si>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</si>
  <si>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</si>
  <si>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</si>
  <si>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</si>
  <si>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</si>
  <si>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</si>
  <si>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</si>
  <si>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</si>
  <si>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</si>
  <si>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</si>
  <si>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</si>
  <si>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</si>
  <si>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</si>
  <si>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</si>
  <si>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</si>
  <si>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</si>
  <si>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</si>
  <si>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</si>
  <si>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</si>
  <si>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</si>
  <si>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</si>
  <si>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</si>
  <si>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</si>
  <si>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</si>
  <si>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</si>
  <si>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</si>
  <si>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</si>
  <si>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</si>
  <si>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</si>
  <si>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</si>
  <si>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</si>
  <si>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</si>
  <si>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</si>
  <si>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</si>
  <si>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</si>
  <si>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</si>
  <si>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</si>
  <si>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</si>
  <si>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</si>
  <si>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</si>
  <si>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</si>
  <si>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</si>
  <si>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</si>
  <si>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</si>
  <si>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</si>
  <si>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</si>
  <si>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</si>
  <si>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</si>
  <si>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</si>
  <si>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</si>
  <si>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</si>
  <si>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</si>
  <si>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</si>
  <si>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</si>
  <si>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</si>
  <si>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</si>
  <si>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</si>
  <si>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</si>
  <si>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</si>
  <si>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</si>
  <si>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</si>
  <si>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</si>
  <si>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</si>
  <si>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</si>
  <si>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</si>
  <si>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</si>
  <si>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</si>
  <si>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</si>
  <si>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</si>
  <si>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</si>
  <si>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</si>
  <si>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</si>
  <si>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</si>
  <si>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</si>
  <si>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</si>
  <si>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</si>
  <si>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</si>
  <si>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</si>
  <si>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</si>
  <si>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</si>
  <si>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</si>
  <si>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</si>
  <si>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</si>
  <si>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</si>
  <si>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</si>
  <si>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</si>
  <si>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</si>
  <si>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</si>
  <si>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</si>
  <si>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</si>
  <si>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</si>
  <si>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</si>
  <si>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</si>
  <si>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</si>
  <si>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</si>
  <si>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</si>
  <si>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</si>
  <si>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</si>
  <si>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</si>
  <si>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</si>
  <si>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</si>
  <si>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</si>
  <si>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</si>
  <si>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</si>
  <si>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</si>
  <si>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</si>
  <si>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</si>
  <si>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</si>
  <si>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</si>
  <si>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</si>
  <si>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</si>
  <si>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</si>
  <si>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</si>
  <si>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</si>
  <si>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</si>
  <si>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</si>
  <si>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</si>
  <si>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</si>
  <si>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</si>
  <si>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</si>
  <si>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</si>
  <si>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</si>
  <si>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</si>
  <si>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</si>
  <si>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</si>
  <si>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</si>
  <si>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</si>
  <si>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</si>
  <si>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</si>
  <si>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</si>
  <si>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</si>
  <si>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</si>
  <si>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</si>
  <si>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</si>
  <si>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</si>
  <si>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</si>
  <si>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</si>
  <si>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</si>
  <si>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</si>
  <si>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</si>
  <si>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</si>
  <si>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</si>
  <si>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</si>
  <si>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</si>
  <si>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</si>
  <si>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</si>
  <si>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</si>
  <si>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</si>
  <si>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</si>
  <si>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</si>
  <si>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</si>
  <si>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</si>
  <si>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</si>
  <si>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</si>
  <si>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</si>
  <si>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</si>
  <si>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</si>
  <si>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</si>
  <si>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</si>
  <si>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</si>
  <si>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</si>
  <si>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</si>
  <si>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</si>
  <si>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</si>
  <si>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</si>
  <si>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</si>
  <si>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</si>
  <si>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</si>
  <si>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</si>
  <si>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</si>
  <si>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</si>
  <si>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</si>
  <si>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</si>
  <si>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</si>
  <si>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</si>
  <si>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</si>
  <si>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</si>
  <si>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</si>
  <si>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</si>
  <si>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</si>
  <si>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</si>
  <si>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</si>
  <si>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</si>
  <si>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</si>
  <si>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</si>
  <si>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</si>
  <si>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</si>
  <si>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</si>
  <si>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</si>
  <si>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</si>
  <si>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</si>
  <si>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</si>
  <si>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</si>
  <si>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</si>
  <si>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</si>
  <si>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</si>
  <si>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</si>
  <si>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</si>
  <si>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</si>
  <si>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</si>
  <si>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</si>
  <si>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</si>
  <si>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</si>
  <si>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</si>
  <si>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</si>
  <si>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</si>
  <si>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</si>
  <si>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</si>
  <si>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</si>
  <si>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</si>
  <si>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</si>
  <si>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</si>
  <si>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</si>
  <si>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</si>
  <si>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</si>
  <si>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</si>
  <si>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</si>
  <si>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</si>
  <si>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</si>
  <si>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</si>
  <si>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</si>
  <si>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</si>
  <si>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</si>
  <si>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</si>
  <si>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</si>
  <si>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</si>
  <si>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</si>
  <si>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</si>
  <si>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</si>
  <si>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</si>
  <si>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</si>
  <si>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</si>
  <si>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</si>
  <si>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</si>
  <si>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</si>
  <si>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</si>
  <si>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</si>
  <si>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</si>
  <si>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</si>
  <si>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</si>
  <si>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</si>
  <si>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</si>
  <si>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</si>
  <si>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</si>
  <si>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</si>
  <si>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</si>
  <si>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</si>
  <si>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</si>
  <si>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</si>
  <si>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</si>
  <si>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</si>
  <si>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</si>
  <si>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</si>
  <si>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</si>
  <si>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</si>
  <si>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</si>
  <si>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</si>
  <si>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</si>
  <si>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</si>
  <si>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</si>
  <si>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</si>
  <si>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</si>
  <si>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</si>
  <si>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</si>
  <si>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</si>
  <si>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</si>
  <si>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</si>
  <si>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</si>
  <si>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</si>
  <si>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</si>
  <si>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</si>
  <si>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</si>
  <si>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</si>
  <si>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</si>
  <si>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</si>
  <si>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</si>
  <si>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</si>
  <si>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</si>
  <si>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</si>
  <si>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</si>
  <si>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</si>
  <si>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</si>
  <si>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</si>
  <si>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</si>
  <si>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</si>
  <si>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</si>
  <si>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</si>
  <si>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</si>
  <si>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</si>
  <si>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</si>
  <si>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</si>
  <si>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</si>
  <si>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</si>
  <si>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</si>
  <si>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</si>
  <si>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</si>
  <si>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</si>
  <si>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</si>
  <si>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</si>
  <si>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</si>
  <si>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</si>
  <si>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</si>
  <si>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</si>
  <si>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</si>
  <si>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</si>
  <si>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</si>
  <si>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</si>
  <si>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</si>
  <si>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</si>
  <si>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</si>
  <si>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</si>
  <si>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</si>
  <si>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</si>
  <si>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</si>
  <si>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</si>
  <si>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</si>
  <si>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</si>
  <si>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</si>
  <si>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</si>
  <si>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</si>
  <si>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</si>
  <si>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</si>
  <si>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</si>
  <si>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</si>
  <si>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</si>
  <si>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</si>
  <si>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</si>
  <si>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</si>
  <si>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</si>
  <si>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</si>
  <si>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</si>
  <si>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</si>
  <si>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</si>
  <si>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</si>
  <si>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</si>
  <si>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</si>
  <si>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</si>
  <si>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</si>
  <si>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</si>
  <si>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</si>
  <si>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</si>
  <si>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</si>
  <si>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</si>
  <si>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</si>
  <si>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</si>
  <si>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</si>
  <si>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</si>
  <si>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</si>
  <si>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</si>
  <si>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</si>
  <si>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</si>
  <si>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</si>
  <si>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</si>
  <si>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</si>
  <si>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</si>
  <si>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</si>
  <si>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</si>
  <si>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</si>
  <si>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</si>
  <si>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</si>
  <si>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</si>
  <si>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</si>
  <si>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</si>
  <si>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</si>
  <si>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</si>
  <si>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</si>
  <si>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</si>
  <si>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</si>
  <si>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</si>
  <si>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</si>
  <si>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</si>
  <si>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</si>
  <si>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</si>
  <si>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</si>
  <si>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</si>
  <si>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</si>
  <si>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</si>
  <si>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</si>
  <si>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</si>
  <si>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</si>
  <si>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</si>
  <si>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</si>
  <si>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</si>
  <si>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</si>
  <si>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</si>
  <si>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</si>
  <si>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</si>
  <si>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</si>
  <si>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</si>
  <si>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</si>
  <si>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</si>
  <si>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</si>
  <si>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</si>
  <si>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</si>
  <si>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</si>
  <si>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</si>
  <si>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</si>
  <si>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</si>
  <si>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</si>
  <si>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</si>
  <si>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</si>
  <si>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</si>
  <si>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</si>
  <si>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</si>
  <si>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</si>
  <si>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</si>
  <si>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</si>
  <si>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</si>
  <si>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</si>
  <si>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</si>
  <si>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</si>
  <si>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</si>
  <si>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</si>
  <si>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</si>
  <si>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</si>
  <si>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</si>
  <si>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</si>
  <si>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</si>
  <si>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</si>
  <si>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</si>
  <si>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</si>
  <si>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</si>
  <si>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</si>
  <si>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</si>
  <si>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</si>
  <si>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</si>
  <si>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</si>
  <si>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</si>
  <si>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</si>
  <si>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</si>
  <si>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</si>
  <si>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</si>
  <si>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</si>
  <si>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</si>
  <si>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</si>
  <si>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</si>
  <si>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</si>
  <si>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</si>
  <si>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</si>
  <si>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</si>
  <si>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</si>
  <si>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</si>
  <si>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</si>
  <si>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</si>
  <si>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</si>
  <si>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</si>
  <si>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</si>
  <si>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</si>
  <si>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</si>
  <si>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</si>
  <si>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</si>
  <si>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</si>
  <si>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</si>
  <si>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</si>
  <si>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</si>
  <si>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</si>
  <si>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</si>
  <si>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</si>
  <si>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</si>
  <si>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</si>
  <si>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</si>
  <si>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</si>
  <si>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</si>
  <si>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</si>
  <si>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</si>
  <si>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</si>
  <si>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</si>
  <si>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</si>
  <si>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</si>
  <si>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</si>
  <si>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</si>
  <si>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</si>
  <si>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</si>
  <si>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</si>
  <si>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</si>
  <si>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</si>
  <si>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</si>
  <si>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</si>
  <si>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</si>
  <si>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</si>
  <si>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</si>
  <si>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</si>
  <si>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</si>
  <si>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</si>
  <si>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</si>
  <si>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</si>
  <si>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</si>
  <si>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</si>
  <si>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</si>
  <si>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</si>
  <si>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</si>
  <si>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</si>
  <si>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</si>
  <si>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</si>
  <si>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</si>
  <si>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</si>
  <si>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</si>
  <si>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</si>
  <si>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</si>
  <si>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</si>
  <si>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</si>
  <si>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</si>
  <si>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</si>
  <si>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</si>
  <si>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</si>
  <si>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</si>
  <si>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</si>
  <si>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</si>
  <si>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</si>
  <si>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</si>
  <si>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</si>
  <si>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</si>
  <si>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</si>
  <si>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</si>
  <si>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</si>
  <si>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</si>
  <si>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</si>
  <si>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</si>
  <si>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</si>
  <si>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</si>
  <si>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</si>
  <si>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</si>
  <si>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</si>
  <si>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</si>
  <si>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</si>
  <si>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</si>
  <si>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</si>
  <si>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</si>
  <si>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</si>
  <si>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</si>
  <si>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</si>
  <si>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</si>
  <si>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</si>
  <si>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</si>
  <si>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</si>
  <si>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</si>
  <si>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</si>
  <si>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</si>
  <si>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</si>
  <si>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</si>
  <si>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</si>
  <si>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</si>
  <si>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</si>
  <si>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</si>
  <si>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</si>
  <si>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</si>
  <si>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</si>
  <si>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</si>
  <si>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</si>
  <si>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</si>
  <si>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</si>
  <si>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</si>
  <si>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</si>
  <si>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</si>
  <si>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</si>
  <si>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</si>
  <si>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</si>
  <si>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</si>
  <si>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</si>
  <si>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</si>
  <si>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</si>
  <si>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</si>
  <si>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</si>
  <si>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</si>
  <si>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</si>
  <si>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</si>
  <si>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</si>
  <si>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</si>
  <si>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</si>
  <si>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</si>
  <si>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</si>
  <si>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</si>
  <si>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</si>
  <si>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</si>
  <si>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</si>
  <si>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</si>
  <si>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</si>
  <si>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</si>
  <si>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</si>
  <si>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</si>
  <si>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</si>
  <si>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</si>
  <si>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</si>
  <si>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</si>
  <si>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</si>
  <si>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</si>
  <si>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</si>
  <si>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</si>
  <si>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</si>
  <si>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</si>
  <si>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</si>
  <si>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</si>
  <si>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</si>
  <si>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</si>
  <si>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</si>
  <si>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</si>
  <si>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</si>
  <si>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</si>
  <si>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</si>
  <si>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</si>
  <si>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</si>
  <si>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</si>
  <si>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</si>
  <si>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</si>
  <si>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</si>
  <si>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</si>
  <si>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</si>
  <si>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</si>
  <si>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</si>
  <si>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</si>
  <si>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</si>
  <si>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</si>
  <si>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</si>
  <si>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</si>
  <si>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</si>
  <si>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</si>
  <si>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</si>
  <si>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</si>
  <si>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</si>
  <si>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</si>
  <si>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</si>
  <si>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</si>
  <si>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</si>
  <si>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</si>
  <si>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</si>
  <si>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</si>
  <si>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</si>
  <si>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</si>
  <si>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</si>
  <si>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</si>
  <si>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</si>
  <si>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</si>
  <si>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</si>
  <si>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</si>
  <si>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</si>
  <si>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</si>
  <si>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</si>
  <si>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</si>
  <si>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</si>
  <si>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</si>
  <si>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</si>
  <si>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</si>
  <si>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</si>
  <si>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</si>
  <si>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</si>
  <si>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</si>
  <si>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</si>
  <si>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</si>
  <si>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</si>
  <si>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</si>
  <si>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</si>
  <si>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</si>
  <si>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</si>
  <si>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</si>
  <si>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</si>
  <si>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</si>
  <si>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</si>
  <si>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</si>
  <si>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</si>
  <si>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</si>
  <si>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</si>
  <si>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</si>
  <si>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</si>
  <si>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</si>
  <si>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</si>
  <si>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</si>
  <si>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</si>
  <si>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</si>
  <si>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</si>
  <si>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</si>
  <si>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</si>
  <si>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</si>
  <si>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</si>
  <si>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</si>
  <si>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</si>
  <si>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</si>
  <si>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</si>
  <si>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</si>
  <si>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</si>
  <si>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</si>
  <si>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</si>
  <si>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</si>
  <si>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</si>
  <si>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</si>
  <si>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</si>
  <si>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</si>
  <si>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</si>
  <si>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</si>
  <si>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</si>
  <si>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</si>
  <si>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</si>
  <si>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</si>
  <si>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</si>
  <si>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</si>
  <si>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</si>
  <si>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</si>
  <si>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</si>
  <si>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</si>
  <si>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</si>
  <si>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</si>
  <si>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</si>
  <si>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</si>
  <si>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</si>
  <si>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</si>
  <si>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</si>
  <si>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</si>
  <si>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</si>
  <si>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</si>
  <si>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</si>
  <si>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</si>
  <si>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</si>
  <si>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</si>
  <si>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</si>
  <si>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</si>
  <si>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</si>
  <si>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</si>
  <si>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</si>
  <si>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</si>
  <si>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</si>
  <si>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</si>
  <si>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</si>
  <si>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</si>
  <si>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</si>
  <si>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</si>
  <si>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</si>
  <si>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</si>
  <si>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</si>
  <si>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</si>
  <si>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</si>
  <si>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</si>
  <si>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</si>
  <si>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</si>
  <si>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</si>
  <si>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</si>
  <si>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</si>
  <si>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</si>
  <si>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</si>
  <si>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</si>
  <si>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</si>
  <si>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</si>
  <si>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</si>
  <si>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</si>
  <si>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</si>
  <si>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</si>
  <si>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</si>
  <si>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</si>
  <si>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</si>
  <si>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</si>
  <si>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</si>
  <si>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</si>
  <si>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</si>
  <si>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</si>
  <si>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</si>
  <si>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</si>
  <si>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</si>
  <si>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</si>
  <si>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</si>
  <si>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</si>
  <si>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</si>
  <si>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</si>
  <si>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</si>
  <si>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</si>
  <si>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</si>
  <si>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</si>
  <si>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</si>
  <si>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</si>
  <si>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</si>
  <si>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</si>
  <si>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</si>
  <si>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</si>
  <si>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</si>
  <si>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</si>
  <si>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</si>
  <si>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</si>
  <si>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</si>
  <si>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</si>
  <si>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</si>
  <si>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</si>
  <si>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</si>
  <si>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</si>
  <si>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</si>
  <si>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</si>
  <si>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</si>
  <si>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</si>
  <si>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</si>
  <si>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</si>
  <si>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</si>
  <si>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</si>
  <si>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</si>
  <si>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</si>
  <si>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</si>
  <si>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</si>
  <si>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</si>
  <si>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</si>
  <si>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</si>
  <si>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</si>
  <si>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</si>
  <si>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</si>
  <si>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</si>
  <si>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</si>
  <si>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</si>
  <si>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</si>
  <si>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</si>
  <si>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</si>
  <si>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</si>
  <si>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</si>
  <si>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</si>
  <si>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</si>
  <si>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</si>
  <si>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</si>
  <si>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</si>
  <si>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</si>
  <si>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</si>
  <si>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</si>
  <si>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</si>
  <si>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</si>
  <si>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</si>
  <si>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</si>
  <si>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</si>
  <si>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</si>
  <si>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</si>
  <si>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</si>
  <si>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</si>
  <si>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</si>
  <si>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</si>
  <si>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</si>
  <si>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</si>
  <si>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</si>
  <si>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</si>
  <si>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</si>
  <si>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</si>
  <si>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</si>
  <si>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</si>
  <si>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</si>
  <si>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</si>
  <si>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</si>
  <si>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</si>
  <si>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</si>
  <si>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</si>
  <si>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</si>
  <si>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</si>
  <si>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</si>
  <si>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</si>
  <si>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</si>
  <si>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</si>
  <si>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</si>
  <si>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</si>
  <si>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</si>
  <si>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</si>
  <si>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</si>
  <si>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</si>
  <si>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</si>
  <si>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</si>
  <si>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</si>
  <si>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</si>
  <si>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</si>
  <si>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</si>
  <si>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</si>
  <si>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</si>
  <si>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</si>
  <si>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</si>
  <si>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</si>
  <si>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</si>
  <si>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</si>
  <si>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</si>
  <si>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</si>
  <si>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</si>
  <si>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</si>
  <si>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</si>
  <si>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</si>
  <si>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</si>
  <si>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</si>
  <si>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</si>
  <si>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</si>
  <si>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</si>
  <si>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</si>
  <si>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</si>
  <si>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</si>
  <si>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</si>
  <si>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</si>
  <si>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</si>
  <si>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</si>
  <si>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</si>
  <si>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</si>
  <si>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</si>
  <si>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</si>
  <si>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</si>
  <si>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</si>
  <si>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</si>
  <si>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</si>
  <si>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</si>
  <si>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</si>
  <si>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</si>
  <si>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</si>
  <si>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</si>
  <si>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</si>
  <si>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</si>
  <si>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</si>
  <si>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</si>
  <si>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</si>
  <si>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</si>
  <si>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</si>
  <si>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</si>
  <si>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</si>
  <si>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</si>
  <si>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</si>
  <si>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</si>
  <si>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</si>
  <si>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</si>
  <si>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</si>
  <si>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</si>
  <si>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</si>
  <si>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</si>
  <si>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</si>
  <si>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</si>
  <si>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</si>
  <si>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</si>
  <si>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</si>
  <si>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</si>
  <si>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</si>
  <si>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</si>
  <si>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</si>
  <si>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</si>
  <si>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</si>
  <si>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</si>
  <si>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</si>
  <si>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</si>
  <si>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</si>
  <si>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</si>
  <si>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</si>
  <si>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</si>
  <si>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</si>
  <si>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</si>
  <si>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</si>
  <si>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</si>
  <si>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</si>
  <si>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</si>
  <si>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</si>
  <si>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</si>
  <si>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</si>
  <si>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</si>
  <si>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</si>
  <si>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</si>
  <si>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</si>
  <si>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</si>
  <si>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</si>
  <si>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</si>
  <si>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</si>
  <si>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</si>
  <si>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</si>
  <si>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</si>
  <si>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</si>
  <si>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</si>
  <si>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</si>
  <si>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</si>
  <si>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</si>
  <si>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</si>
  <si>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</si>
  <si>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</si>
  <si>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</si>
  <si>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</si>
  <si>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</si>
  <si>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</si>
  <si>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</si>
  <si>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</si>
  <si>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</si>
  <si>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</si>
  <si>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</si>
  <si>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</si>
  <si>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</si>
  <si>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</si>
  <si>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</si>
  <si>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</si>
  <si>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</si>
  <si>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</si>
  <si>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</si>
  <si>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</si>
  <si>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</si>
  <si>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</si>
  <si>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</si>
  <si>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</si>
  <si>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</si>
  <si>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</si>
  <si>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</si>
  <si>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</si>
  <si>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</si>
  <si>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</si>
  <si>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</si>
  <si>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</si>
  <si>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</si>
  <si>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</si>
  <si>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</si>
  <si>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</si>
  <si>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</si>
  <si>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</si>
  <si>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</si>
  <si>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</si>
  <si>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</si>
  <si>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</si>
  <si>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</si>
  <si>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</si>
  <si>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</si>
  <si>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</si>
  <si>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</si>
  <si>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</si>
  <si>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</si>
  <si>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</si>
  <si>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</si>
  <si>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</si>
  <si>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</si>
  <si>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</si>
  <si>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</si>
  <si>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</si>
  <si>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</si>
  <si>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</si>
  <si>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</si>
  <si>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</si>
  <si>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</si>
  <si>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</si>
  <si>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</si>
  <si>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</si>
  <si>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</si>
  <si>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</si>
  <si>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</si>
  <si>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</si>
  <si>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</si>
  <si>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</si>
  <si>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</si>
  <si>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</si>
  <si>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</si>
  <si>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</si>
  <si>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</si>
  <si>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</si>
  <si>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</si>
  <si>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</si>
  <si>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</si>
  <si>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</si>
  <si>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</si>
  <si>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</si>
  <si>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</si>
  <si>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</si>
  <si>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</si>
  <si>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</si>
  <si>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</si>
  <si>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</si>
  <si>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</si>
  <si>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</si>
  <si>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</si>
  <si>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</si>
  <si>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</si>
  <si>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</si>
  <si>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</si>
  <si>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</si>
  <si>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</si>
  <si>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</si>
  <si>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</si>
  <si>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</si>
  <si>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</si>
  <si>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</si>
  <si>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</si>
  <si>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</si>
  <si>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</si>
  <si>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</si>
  <si>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</si>
  <si>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</si>
  <si>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</si>
  <si>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</si>
  <si>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</si>
  <si>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</si>
  <si>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</si>
  <si>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</si>
  <si>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</si>
  <si>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</si>
  <si>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</si>
  <si>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</si>
  <si>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</si>
  <si>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</si>
  <si>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</si>
  <si>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</si>
  <si>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</si>
  <si>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</si>
  <si>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</si>
  <si>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</si>
  <si>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</si>
  <si>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</si>
  <si>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</si>
  <si>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</si>
  <si>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</si>
  <si>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</si>
  <si>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</si>
  <si>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</si>
  <si>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</si>
  <si>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</si>
  <si>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</si>
  <si>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</si>
  <si>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</si>
  <si>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</si>
  <si>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</si>
  <si>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</si>
  <si>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</si>
  <si>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</si>
  <si>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</si>
  <si>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</si>
  <si>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</si>
  <si>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</si>
  <si>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</si>
  <si>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</si>
  <si>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</si>
  <si>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</si>
  <si>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</si>
  <si>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</si>
  <si>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</si>
  <si>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</si>
  <si>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</si>
  <si>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</si>
  <si>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</si>
  <si>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</si>
  <si>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</si>
  <si>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</si>
  <si>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</si>
  <si>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</si>
  <si>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</si>
  <si>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</si>
  <si>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</si>
  <si>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</si>
  <si>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</si>
  <si>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</si>
  <si>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</si>
  <si>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</si>
  <si>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</si>
  <si>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</si>
  <si>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</si>
  <si>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</si>
  <si>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</si>
  <si>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</si>
  <si>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</si>
  <si>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</si>
  <si>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</si>
  <si>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</si>
  <si>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</si>
  <si>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</si>
  <si>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</si>
  <si>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</si>
  <si>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</si>
  <si>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</si>
  <si>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</si>
  <si>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</si>
  <si>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</si>
  <si>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</si>
  <si>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</si>
  <si>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</si>
  <si>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</si>
  <si>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</si>
  <si>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</si>
  <si>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</si>
  <si>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</si>
  <si>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</si>
  <si>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</si>
  <si>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</si>
  <si>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</si>
  <si>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</si>
  <si>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</si>
  <si>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</si>
  <si>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</si>
  <si>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</si>
  <si>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</si>
  <si>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</si>
  <si>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</si>
  <si>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</si>
  <si>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</si>
  <si>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</si>
  <si>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</si>
  <si>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</si>
  <si>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</si>
  <si>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</si>
  <si>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</si>
  <si>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</si>
  <si>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</si>
  <si>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</si>
  <si>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</si>
  <si>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</si>
  <si>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</si>
  <si>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</si>
  <si>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</si>
  <si>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</si>
  <si>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</si>
  <si>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</si>
  <si>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</si>
  <si>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</si>
  <si>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</si>
  <si>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</si>
  <si>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</si>
  <si>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</si>
  <si>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</si>
  <si>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</si>
  <si>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</si>
  <si>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</si>
  <si>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</si>
  <si>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</si>
  <si>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</si>
  <si>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</si>
  <si>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</si>
  <si>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</si>
  <si>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</si>
  <si>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</si>
  <si>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</si>
  <si>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</si>
  <si>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</si>
  <si>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</si>
  <si>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</si>
  <si>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</si>
  <si>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</si>
  <si>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</si>
  <si>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</si>
  <si>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</si>
  <si>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</si>
  <si>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</si>
  <si>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</si>
  <si>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</si>
  <si>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</si>
  <si>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</si>
  <si>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</si>
  <si>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</si>
  <si>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</si>
  <si>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</si>
  <si>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</si>
  <si>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</si>
  <si>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</si>
  <si>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</si>
  <si>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</si>
  <si>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</si>
  <si>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</si>
  <si>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</si>
  <si>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</si>
  <si>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</si>
  <si>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</si>
  <si>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</si>
  <si>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</si>
  <si>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</si>
  <si>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</si>
  <si>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</si>
  <si>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</si>
  <si>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</si>
  <si>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</si>
  <si>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</si>
  <si>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</si>
  <si>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</si>
  <si>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</si>
  <si>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</si>
  <si>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</si>
  <si>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</si>
  <si>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</si>
  <si>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</si>
  <si>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</si>
  <si>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</si>
  <si>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</si>
  <si>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</si>
  <si>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</si>
  <si>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</si>
  <si>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</si>
  <si>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</si>
  <si>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</si>
  <si>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</si>
  <si>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</si>
  <si>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</si>
  <si>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</si>
  <si>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</si>
  <si>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</si>
  <si>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</si>
  <si>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</si>
  <si>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</si>
  <si>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</si>
  <si>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</si>
  <si>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</si>
  <si>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</si>
  <si>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</si>
  <si>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</si>
  <si>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</si>
  <si>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</si>
  <si>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</si>
  <si>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</si>
  <si>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</si>
  <si>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</si>
  <si>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</si>
  <si>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</si>
  <si>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</si>
  <si>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</si>
  <si>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</si>
  <si>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</si>
  <si>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</si>
  <si>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</si>
  <si>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</si>
  <si>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</si>
  <si>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</si>
  <si>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</si>
  <si>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</si>
  <si>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</si>
  <si>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</si>
  <si>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</si>
  <si>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</si>
  <si>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</si>
  <si>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</si>
  <si>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</si>
  <si>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</si>
  <si>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</si>
  <si>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</si>
  <si>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</si>
  <si>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</si>
  <si>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</si>
  <si>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</si>
  <si>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</si>
  <si>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</si>
  <si>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</si>
  <si>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</si>
  <si>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</si>
  <si>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</si>
  <si>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</si>
  <si>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</si>
  <si>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</si>
  <si>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</si>
  <si>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</si>
  <si>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</si>
  <si>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</si>
  <si>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</si>
  <si>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</si>
  <si>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</si>
  <si>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</si>
  <si>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</si>
  <si>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</si>
  <si>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</si>
  <si>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</si>
  <si>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</si>
  <si>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</si>
  <si>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</si>
  <si>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</si>
  <si>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</si>
  <si>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</si>
  <si>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</si>
  <si>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</si>
  <si>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</si>
  <si>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</si>
  <si>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</si>
  <si>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</si>
  <si>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</si>
  <si>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</si>
  <si>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</si>
  <si>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</si>
  <si>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</si>
  <si>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</si>
  <si>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</si>
  <si>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</si>
  <si>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</si>
  <si>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</si>
  <si>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</si>
  <si>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</si>
  <si>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</si>
  <si>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</si>
  <si>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</si>
  <si>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</si>
  <si>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</si>
  <si>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</si>
  <si>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</si>
  <si>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</si>
  <si>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</si>
  <si>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</si>
  <si>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</si>
  <si>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</si>
  <si>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</si>
  <si>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</si>
  <si>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</si>
  <si>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</si>
  <si>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</si>
  <si>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</si>
  <si>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</si>
  <si>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</si>
  <si>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</si>
  <si>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</si>
  <si>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</si>
  <si>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</si>
  <si>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</si>
  <si>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</si>
  <si>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</si>
  <si>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</si>
  <si>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</si>
  <si>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</si>
  <si>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</si>
  <si>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</si>
  <si>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</si>
  <si>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</si>
  <si>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</si>
  <si>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</si>
  <si>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</si>
  <si>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</si>
  <si>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</si>
  <si>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</si>
  <si>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</si>
  <si>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</si>
  <si>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</si>
  <si>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</si>
  <si>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</si>
  <si>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</si>
  <si>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</si>
  <si>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</si>
  <si>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</si>
  <si>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</si>
  <si>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</si>
  <si>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</si>
  <si>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</si>
  <si>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</si>
  <si>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</si>
  <si>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</si>
  <si>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</si>
  <si>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</si>
  <si>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</si>
  <si>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</si>
  <si>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</si>
  <si>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</si>
  <si>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</si>
  <si>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</si>
  <si>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</si>
  <si>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</si>
  <si>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</si>
  <si>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</si>
  <si>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</si>
  <si>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</si>
  <si>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</si>
  <si>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</si>
  <si>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</si>
  <si>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</si>
  <si>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</si>
  <si>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</si>
  <si>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</si>
  <si>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</si>
  <si>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</si>
  <si>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</si>
  <si>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</si>
  <si>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</si>
  <si>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</si>
  <si>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</si>
  <si>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</si>
  <si>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</si>
  <si>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</si>
  <si>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</si>
  <si>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</si>
  <si>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</si>
  <si>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</si>
  <si>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</si>
  <si>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</si>
  <si>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</si>
  <si>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</si>
  <si>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</si>
  <si>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</si>
  <si>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</si>
  <si>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</si>
  <si>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</si>
  <si>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</si>
  <si>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</si>
  <si>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</si>
  <si>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</si>
  <si>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</si>
  <si>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</si>
  <si>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</si>
  <si>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</si>
  <si>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</si>
  <si>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</si>
  <si>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</si>
  <si>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</si>
  <si>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</si>
  <si>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</si>
  <si>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</si>
  <si>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</si>
  <si>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</si>
  <si>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</si>
  <si>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</si>
  <si>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</si>
  <si>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</si>
  <si>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</si>
  <si>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</si>
  <si>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</si>
  <si>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</si>
  <si>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</si>
  <si>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</si>
  <si>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</si>
  <si>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</si>
  <si>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</si>
  <si>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</si>
  <si>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</si>
  <si>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</si>
  <si>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</si>
  <si>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</si>
  <si>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</si>
  <si>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</si>
  <si>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</si>
  <si>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</si>
  <si>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</si>
  <si>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</si>
  <si>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</si>
  <si>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</si>
  <si>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</si>
  <si>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</si>
  <si>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</si>
  <si>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</si>
  <si>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</si>
  <si>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</si>
  <si>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</si>
  <si>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</si>
  <si>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</si>
  <si>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</si>
  <si>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</si>
  <si>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</si>
  <si>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</si>
  <si>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</si>
  <si>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</si>
  <si>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</si>
  <si>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</si>
  <si>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</si>
  <si>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</si>
  <si>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</si>
  <si>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</si>
  <si>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</si>
  <si>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</si>
  <si>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</si>
  <si>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</si>
  <si>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</si>
  <si>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</si>
  <si>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</si>
  <si>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</si>
  <si>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</si>
  <si>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</si>
  <si>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</si>
  <si>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</si>
  <si>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</si>
  <si>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</si>
  <si>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</si>
  <si>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</si>
  <si>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</si>
  <si>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</si>
  <si>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</si>
  <si>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</si>
  <si>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</si>
  <si>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</si>
  <si>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</si>
  <si>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</si>
  <si>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</si>
  <si>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</si>
  <si>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</si>
  <si>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</si>
  <si>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</si>
  <si>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</si>
  <si>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</si>
  <si>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</si>
  <si>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</si>
  <si>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</si>
  <si>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</si>
  <si>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</si>
  <si>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</si>
  <si>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</si>
  <si>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</si>
  <si>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</si>
  <si>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</si>
  <si>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</si>
  <si>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</si>
  <si>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</si>
  <si>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</si>
  <si>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</si>
  <si>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</si>
  <si>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</si>
  <si>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</si>
  <si>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</si>
  <si>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</si>
  <si>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</si>
  <si>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</si>
  <si>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</si>
  <si>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</si>
  <si>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</si>
  <si>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</si>
  <si>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</si>
  <si>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</si>
  <si>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</si>
  <si>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</si>
  <si>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</si>
  <si>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</si>
  <si>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</si>
  <si>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</si>
  <si>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</si>
  <si>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</si>
  <si>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</si>
  <si>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</si>
  <si>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</si>
  <si>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</si>
  <si>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</si>
  <si>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</si>
  <si>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</si>
  <si>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</si>
  <si>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</si>
  <si>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</si>
  <si>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</si>
  <si>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</si>
  <si>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</si>
  <si>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</si>
  <si>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</si>
  <si>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</si>
  <si>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</si>
  <si>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</si>
  <si>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</si>
  <si>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</si>
  <si>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</si>
  <si>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</si>
  <si>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</si>
  <si>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</si>
  <si>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</si>
  <si>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</si>
  <si>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</si>
  <si>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</si>
  <si>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</si>
  <si>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</si>
  <si>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</si>
  <si>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</si>
  <si>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</si>
  <si>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</si>
  <si>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</si>
  <si>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</si>
  <si>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</si>
  <si>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</si>
  <si>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</si>
  <si>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</si>
  <si>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</si>
  <si>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</si>
  <si>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</si>
  <si>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</si>
  <si>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</si>
  <si>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</si>
  <si>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</si>
  <si>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</si>
  <si>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</si>
  <si>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</si>
  <si>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</si>
  <si>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</si>
  <si>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</si>
  <si>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</si>
  <si>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</si>
  <si>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</si>
  <si>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</si>
  <si>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</si>
  <si>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</si>
  <si>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</si>
  <si>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</si>
  <si>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</si>
  <si>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</si>
  <si>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</si>
  <si>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</si>
  <si>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</si>
  <si>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</si>
  <si>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</si>
  <si>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</si>
  <si>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</si>
  <si>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</si>
  <si>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</si>
  <si>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</si>
  <si>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</si>
  <si>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</si>
  <si>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</si>
  <si>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</si>
  <si>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</si>
  <si>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</si>
  <si>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</si>
  <si>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</si>
  <si>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</si>
  <si>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</si>
  <si>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</si>
  <si>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</si>
  <si>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</si>
  <si>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</si>
  <si>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</si>
  <si>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</si>
  <si>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</si>
  <si>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</si>
  <si>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</si>
  <si>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</si>
  <si>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</si>
  <si>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</si>
  <si>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</si>
  <si>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</si>
  <si>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</si>
  <si>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</si>
  <si>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</si>
  <si>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</si>
  <si>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</si>
  <si>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</si>
  <si>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</si>
  <si>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</si>
  <si>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</si>
  <si>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</si>
  <si>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</si>
  <si>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</si>
  <si>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</si>
  <si>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</si>
  <si>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</si>
  <si>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</si>
  <si>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</si>
  <si>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</si>
  <si>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</si>
  <si>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</si>
  <si>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</si>
  <si>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</si>
  <si>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</si>
  <si>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</si>
  <si>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</si>
  <si>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</si>
  <si>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</si>
  <si>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</si>
  <si>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</si>
  <si>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</si>
  <si>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</si>
  <si>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</si>
  <si>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</si>
  <si>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</si>
  <si>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</si>
  <si>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</si>
  <si>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</si>
  <si>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</si>
  <si>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</si>
  <si>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</si>
  <si>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</si>
  <si>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</si>
  <si>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</si>
  <si>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</si>
  <si>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</si>
  <si>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</si>
  <si>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</si>
  <si>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</si>
  <si>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</si>
  <si>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</si>
  <si>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</si>
  <si>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</si>
  <si>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</si>
  <si>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</si>
  <si>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</si>
  <si>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</si>
  <si>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</si>
  <si>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</si>
  <si>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</si>
  <si>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</si>
  <si>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</si>
  <si>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</si>
  <si>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</si>
  <si>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</si>
  <si>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</si>
  <si>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</si>
  <si>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</si>
  <si>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</si>
  <si>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</si>
  <si>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</si>
  <si>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</si>
  <si>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</si>
  <si>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</si>
  <si>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</si>
  <si>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</si>
  <si>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</si>
  <si>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</si>
  <si>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</si>
  <si>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</si>
  <si>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</si>
  <si>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</si>
  <si>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</si>
  <si>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</si>
  <si>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</si>
  <si>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</si>
  <si>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</si>
  <si>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</si>
  <si>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</si>
  <si>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</si>
  <si>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</si>
  <si>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</si>
  <si>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</si>
  <si>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</si>
  <si>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</si>
  <si>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</si>
  <si>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</si>
  <si>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</si>
  <si>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</si>
  <si>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</si>
  <si>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</si>
  <si>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</si>
  <si>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</si>
  <si>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</si>
  <si>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</si>
  <si>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</si>
  <si>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</si>
  <si>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</si>
  <si>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</si>
  <si>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</si>
  <si>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</si>
  <si>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</si>
  <si>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</si>
  <si>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</si>
  <si>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</si>
  <si>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</si>
  <si>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</si>
  <si>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</si>
  <si>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</si>
  <si>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</si>
  <si>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</si>
  <si>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</si>
  <si>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</si>
  <si>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</si>
  <si>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</si>
  <si>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</si>
  <si>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</si>
  <si>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</si>
  <si>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</si>
  <si>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</si>
  <si>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</si>
  <si>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</si>
  <si>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</si>
  <si>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</si>
  <si>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</si>
  <si>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</si>
  <si>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</si>
  <si>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</si>
  <si>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</si>
  <si>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</si>
  <si>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</si>
  <si>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</si>
  <si>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</si>
  <si>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</si>
  <si>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</si>
  <si>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</si>
  <si>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</si>
  <si>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</si>
  <si>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</si>
  <si>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</si>
  <si>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</si>
  <si>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</si>
  <si>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</si>
  <si>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</si>
  <si>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</si>
  <si>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</si>
  <si>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</si>
  <si>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</si>
  <si>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</si>
  <si>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</si>
  <si>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</si>
  <si>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</si>
  <si>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</si>
  <si>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</si>
  <si>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</si>
  <si>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</si>
  <si>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</si>
  <si>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</si>
  <si>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</si>
  <si>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</si>
  <si>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</si>
  <si>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</si>
  <si>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</si>
  <si>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</si>
  <si>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</si>
  <si>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</si>
  <si>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</si>
  <si>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</si>
  <si>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</si>
  <si>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</si>
  <si>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</si>
  <si>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</si>
  <si>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</si>
  <si>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</si>
  <si>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</si>
  <si>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</si>
  <si>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</si>
  <si>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</si>
  <si>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</si>
  <si>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</si>
  <si>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</si>
  <si>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</si>
  <si>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</si>
  <si>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</si>
  <si>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</si>
  <si>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</si>
  <si>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</si>
  <si>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</si>
  <si>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</si>
  <si>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</si>
  <si>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</si>
  <si>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</si>
  <si>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</si>
  <si>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</si>
  <si>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</si>
  <si>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</si>
  <si>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</si>
  <si>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</si>
  <si>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</si>
  <si>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</si>
  <si>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</si>
  <si>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</si>
  <si>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</si>
  <si>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</si>
  <si>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</si>
  <si>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</si>
  <si>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</si>
  <si>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</si>
  <si>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</si>
  <si>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</si>
  <si>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</si>
  <si>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</si>
  <si>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</si>
  <si>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</si>
  <si>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</si>
  <si>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</si>
  <si>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</si>
  <si>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</si>
  <si>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</si>
  <si>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</si>
  <si>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</si>
  <si>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</si>
  <si>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</si>
  <si>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</si>
  <si>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</si>
  <si>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</si>
  <si>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</si>
  <si>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</si>
  <si>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</si>
  <si>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</si>
  <si>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</si>
  <si>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</si>
  <si>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</si>
  <si>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</si>
  <si>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</si>
  <si>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</si>
  <si>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</si>
  <si>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</si>
  <si>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</si>
  <si>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</si>
  <si>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</si>
  <si>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</si>
  <si>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</si>
  <si>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</si>
  <si>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</si>
  <si>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</si>
  <si>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</si>
  <si>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</si>
  <si>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</si>
  <si>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</si>
  <si>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</si>
  <si>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</si>
  <si>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</si>
  <si>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</si>
  <si>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</si>
  <si>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</si>
  <si>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</si>
  <si>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</si>
  <si>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</si>
  <si>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</si>
  <si>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</si>
  <si>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</si>
  <si>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</si>
  <si>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</si>
  <si>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</si>
  <si>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</si>
  <si>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</si>
  <si>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</si>
  <si>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</si>
  <si>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</si>
  <si>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</si>
  <si>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</si>
  <si>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</si>
  <si>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</si>
  <si>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</si>
  <si>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</si>
  <si>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</si>
  <si>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</si>
  <si>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</si>
  <si>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</si>
  <si>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</si>
  <si>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</si>
  <si>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</si>
  <si>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</si>
  <si>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</si>
  <si>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</si>
  <si>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</si>
  <si>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</si>
  <si>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</si>
  <si>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</si>
  <si>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</si>
  <si>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</si>
  <si>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</si>
  <si>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</si>
  <si>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</si>
  <si>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</si>
  <si>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</si>
  <si>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</si>
  <si>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</si>
  <si>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</si>
  <si>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</si>
  <si>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</si>
  <si>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</si>
  <si>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</si>
  <si>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</si>
  <si>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</si>
  <si>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</si>
  <si>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</si>
  <si>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</si>
  <si>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</si>
  <si>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</si>
  <si>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</si>
  <si>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</si>
  <si>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</si>
  <si>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</si>
  <si>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</si>
  <si>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</si>
  <si>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</si>
  <si>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</si>
  <si>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</si>
  <si>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</si>
  <si>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</si>
  <si>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</si>
  <si>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</si>
  <si>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</si>
  <si>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</si>
  <si>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</si>
  <si>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</si>
  <si>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</si>
  <si>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</si>
  <si>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</si>
  <si>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</si>
  <si>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</si>
  <si>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</si>
  <si>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</si>
  <si>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</si>
  <si>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</si>
  <si>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</si>
  <si>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</si>
  <si>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</si>
  <si>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</si>
  <si>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</si>
  <si>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</si>
  <si>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</si>
  <si>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</si>
  <si>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</si>
  <si>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</si>
  <si>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</si>
  <si>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</si>
  <si>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</si>
  <si>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</si>
  <si>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</si>
  <si>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</si>
  <si>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</si>
  <si>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</si>
  <si>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</si>
  <si>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</si>
  <si>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</si>
  <si>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</si>
  <si>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</si>
  <si>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</si>
  <si>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</si>
  <si>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</si>
  <si>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</si>
  <si>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</si>
  <si>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</si>
  <si>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</si>
  <si>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</si>
  <si>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</si>
  <si>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</si>
  <si>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</si>
  <si>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</si>
  <si>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</si>
  <si>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</si>
  <si>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</si>
  <si>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</si>
  <si>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</si>
  <si>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</si>
  <si>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</si>
  <si>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</si>
  <si>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</si>
  <si>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</si>
  <si>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</si>
  <si>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</si>
  <si>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</si>
  <si>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</si>
  <si>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</si>
  <si>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</si>
  <si>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</si>
  <si>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</si>
  <si>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</si>
  <si>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</si>
  <si>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</si>
  <si>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</si>
  <si>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</si>
  <si>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</si>
  <si>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</si>
  <si>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</si>
  <si>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</si>
  <si>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</si>
  <si>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</si>
  <si>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</si>
  <si>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</si>
  <si>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</si>
  <si>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</si>
  <si>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</si>
  <si>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</si>
  <si>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</si>
  <si>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</si>
  <si>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</si>
  <si>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</si>
  <si>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</si>
  <si>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</si>
  <si>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</si>
  <si>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</si>
  <si>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</si>
  <si>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</si>
  <si>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</si>
  <si>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</si>
  <si>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</si>
  <si>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</si>
  <si>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</si>
  <si>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</si>
  <si>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</si>
  <si>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</si>
  <si>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</si>
  <si>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</si>
  <si>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</si>
  <si>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</si>
  <si>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</si>
  <si>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</si>
  <si>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</si>
  <si>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</si>
  <si>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</si>
  <si>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</si>
  <si>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</si>
  <si>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</si>
  <si>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</si>
  <si>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</si>
  <si>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</si>
  <si>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</si>
  <si>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</si>
  <si>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</si>
  <si>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</si>
  <si>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</si>
  <si>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</si>
  <si>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</si>
  <si>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</si>
  <si>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</si>
  <si>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</si>
  <si>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</si>
  <si>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</si>
  <si>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</si>
  <si>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</si>
  <si>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</si>
  <si>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</si>
  <si>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</si>
  <si>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</si>
  <si>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</si>
  <si>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</si>
  <si>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</si>
  <si>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</si>
  <si>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</si>
  <si>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</si>
  <si>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</si>
  <si>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</si>
  <si>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</si>
  <si>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</si>
  <si>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</si>
  <si>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</si>
  <si>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</si>
  <si>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</si>
  <si>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</si>
  <si>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</si>
  <si>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</si>
  <si>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</si>
  <si>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</si>
  <si>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</si>
  <si>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</si>
  <si>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</si>
  <si>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</si>
  <si>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</si>
  <si>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</si>
  <si>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</si>
  <si>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</si>
  <si>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</si>
  <si>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</si>
  <si>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</si>
  <si>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</si>
  <si>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</si>
  <si>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</si>
  <si>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</si>
  <si>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</si>
  <si>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</si>
  <si>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</si>
  <si>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</si>
  <si>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</si>
  <si>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</si>
  <si>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</si>
  <si>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</si>
  <si>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</si>
  <si>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</si>
  <si>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</si>
  <si>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</si>
  <si>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</si>
  <si>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</si>
  <si>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</si>
  <si>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</si>
  <si>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</si>
  <si>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</si>
  <si>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</si>
  <si>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</si>
  <si>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</si>
  <si>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</si>
  <si>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</si>
  <si>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</si>
  <si>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</si>
  <si>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</si>
  <si>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</si>
  <si>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</si>
  <si>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</si>
  <si>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</si>
  <si>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</si>
  <si>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</si>
  <si>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</si>
  <si>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</si>
  <si>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</si>
  <si>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</si>
  <si>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</si>
  <si>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</si>
  <si>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</si>
  <si>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</si>
  <si>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</si>
  <si>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</si>
  <si>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</si>
  <si>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</si>
  <si>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</si>
  <si>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</si>
  <si>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</si>
  <si>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</si>
  <si>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</si>
  <si>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</si>
  <si>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</si>
  <si>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</si>
  <si>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</si>
  <si>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</si>
  <si>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</si>
  <si>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</si>
  <si>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</si>
  <si>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</si>
  <si>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</si>
  <si>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</si>
  <si>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</si>
  <si>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</si>
  <si>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</si>
  <si>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</si>
  <si>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</si>
  <si>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</si>
  <si>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</si>
  <si>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</si>
  <si>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</si>
  <si>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</si>
  <si>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</si>
  <si>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</si>
  <si>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</si>
  <si>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</si>
  <si>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</si>
  <si>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</si>
  <si>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</si>
  <si>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</si>
  <si>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</si>
  <si>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</si>
  <si>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</si>
  <si>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</si>
  <si>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</si>
  <si>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</si>
  <si>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</si>
  <si>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</si>
  <si>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</si>
  <si>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</si>
  <si>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</si>
  <si>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</si>
  <si>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</si>
  <si>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</si>
  <si>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</si>
  <si>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</si>
  <si>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</si>
  <si>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</si>
  <si>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</si>
  <si>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</si>
  <si>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</si>
  <si>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</si>
  <si>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</si>
  <si>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</si>
  <si>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</si>
  <si>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</si>
  <si>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</si>
  <si>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</si>
  <si>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</si>
  <si>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</si>
  <si>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</si>
  <si>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</si>
  <si>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</si>
  <si>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</si>
  <si>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</si>
  <si>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</si>
  <si>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</si>
  <si>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</si>
  <si>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</si>
  <si>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</si>
  <si>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</si>
  <si>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</si>
  <si>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</si>
  <si>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</si>
  <si>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</si>
  <si>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</si>
  <si>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</si>
  <si>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</si>
  <si>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</si>
  <si>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</si>
  <si>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</si>
  <si>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</si>
  <si>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</si>
  <si>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</si>
  <si>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</si>
  <si>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</si>
  <si>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</si>
  <si>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</si>
  <si>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</si>
  <si>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</si>
  <si>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</si>
  <si>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</si>
  <si>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</si>
  <si>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</si>
  <si>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</si>
  <si>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</si>
  <si>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</si>
  <si>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</si>
  <si>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</si>
  <si>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</si>
  <si>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</si>
  <si>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</si>
  <si>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</si>
  <si>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</si>
  <si>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</si>
  <si>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</si>
  <si>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</si>
  <si>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</si>
  <si>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</si>
  <si>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</si>
  <si>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</si>
  <si>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</si>
  <si>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</si>
  <si>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</si>
  <si>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</si>
  <si>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</si>
  <si>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</si>
  <si>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</si>
  <si>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</si>
  <si>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</si>
  <si>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</si>
  <si>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</si>
  <si>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</si>
  <si>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</si>
  <si>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</si>
  <si>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</si>
  <si>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</si>
  <si>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</si>
  <si>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</si>
  <si>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</si>
  <si>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</si>
  <si>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</si>
  <si>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</si>
  <si>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</si>
  <si>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</si>
  <si>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</si>
  <si>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</si>
  <si>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</si>
  <si>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</si>
  <si>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</si>
  <si>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</si>
  <si>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</si>
  <si>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</si>
  <si>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</si>
  <si>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</si>
  <si>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</si>
  <si>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</si>
  <si>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</si>
  <si>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</si>
  <si>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</si>
  <si>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</si>
  <si>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</si>
  <si>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</si>
  <si>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</si>
  <si>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</si>
  <si>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</si>
  <si>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</si>
  <si>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</si>
  <si>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</si>
  <si>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</si>
  <si>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</si>
  <si>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</si>
  <si>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</si>
  <si>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</si>
  <si>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</si>
  <si>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</si>
  <si>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</si>
  <si>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</si>
  <si>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</si>
  <si>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</si>
  <si>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</si>
  <si>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</si>
  <si>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</si>
  <si>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</si>
  <si>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</si>
  <si>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</si>
  <si>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</si>
  <si>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</si>
  <si>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</si>
  <si>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</si>
  <si>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</si>
  <si>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</si>
  <si>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</si>
  <si>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</si>
  <si>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</si>
  <si>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</si>
  <si>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</si>
  <si>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</si>
  <si>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</si>
  <si>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</si>
  <si>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</si>
  <si>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</si>
  <si>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</si>
  <si>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</si>
  <si>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</si>
  <si>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</si>
  <si>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</si>
  <si>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</si>
  <si>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</si>
  <si>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</si>
  <si>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</si>
  <si>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</si>
  <si>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</si>
  <si>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</si>
  <si>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</si>
  <si>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</si>
  <si>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</si>
  <si>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</si>
  <si>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</si>
  <si>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</si>
  <si>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</si>
  <si>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</si>
  <si>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</si>
  <si>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</si>
  <si>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</si>
  <si>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</si>
  <si>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</si>
  <si>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</si>
  <si>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</si>
  <si>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</si>
  <si>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</si>
  <si>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</si>
  <si>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</si>
  <si>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</si>
  <si>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</si>
  <si>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</si>
  <si>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</si>
  <si>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</si>
  <si>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</si>
  <si>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</si>
  <si>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</si>
  <si>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</si>
  <si>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</si>
  <si>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</si>
  <si>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</si>
  <si>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</si>
  <si>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</si>
  <si>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</si>
  <si>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</si>
  <si>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</si>
  <si>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</si>
  <si>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</si>
  <si>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</si>
  <si>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</si>
  <si>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</si>
  <si>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</si>
  <si>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</si>
  <si>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</si>
  <si>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</si>
  <si>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</si>
  <si>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</si>
  <si>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</si>
  <si>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</si>
  <si>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</si>
  <si>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</si>
  <si>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</si>
  <si>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</si>
  <si>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</si>
  <si>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</si>
  <si>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</si>
  <si>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</si>
  <si>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</si>
  <si>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</si>
  <si>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</si>
  <si>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</si>
  <si>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</si>
  <si>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</si>
  <si>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</si>
  <si>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</si>
  <si>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</si>
  <si>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</si>
  <si>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</si>
  <si>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</si>
  <si>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</si>
  <si>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</si>
  <si>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</si>
  <si>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</si>
  <si>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</si>
  <si>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</si>
  <si>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</si>
  <si>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</si>
  <si>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</si>
  <si>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</si>
  <si>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</si>
  <si>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</si>
  <si>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</si>
  <si>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</si>
  <si>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</si>
  <si>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</si>
  <si>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</si>
  <si>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</si>
  <si>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</si>
  <si>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</si>
  <si>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</si>
  <si>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</si>
  <si>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</si>
  <si>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</si>
  <si>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</si>
  <si>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</si>
  <si>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</si>
  <si>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</si>
  <si>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</si>
  <si>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</si>
  <si>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</si>
  <si>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</si>
  <si>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</si>
  <si>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</si>
  <si>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</si>
  <si>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</si>
  <si>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</si>
  <si>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</si>
  <si>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</si>
  <si>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</si>
  <si>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</si>
  <si>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</si>
  <si>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</si>
  <si>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</si>
  <si>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</si>
  <si>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</si>
  <si>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</si>
  <si>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</si>
  <si>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</si>
  <si>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</si>
  <si>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</si>
  <si>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</si>
  <si>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</si>
  <si>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</si>
  <si>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</si>
  <si>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</si>
  <si>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</si>
  <si>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</si>
  <si>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</si>
  <si>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</si>
  <si>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</si>
  <si>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</si>
  <si>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</si>
  <si>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</si>
  <si>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</si>
  <si>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</si>
  <si>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</si>
  <si>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</si>
  <si>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</si>
  <si>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</si>
  <si>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</si>
  <si>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</si>
  <si>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</si>
  <si>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</si>
  <si>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</si>
  <si>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</si>
  <si>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</si>
  <si>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</si>
  <si>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</si>
  <si>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</si>
  <si>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</si>
  <si>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</si>
  <si>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</si>
  <si>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</si>
  <si>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</si>
  <si>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</si>
  <si>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</si>
  <si>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</si>
  <si>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</si>
  <si>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</si>
  <si>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</si>
  <si>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</si>
  <si>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</si>
  <si>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</si>
  <si>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</si>
  <si>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</si>
  <si>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</si>
  <si>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</si>
  <si>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</si>
  <si>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</si>
  <si>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</si>
  <si>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</si>
  <si>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</si>
  <si>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</si>
  <si>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</si>
  <si>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</si>
  <si>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</si>
  <si>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</si>
  <si>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</si>
  <si>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</si>
  <si>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</si>
  <si>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</si>
  <si>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</si>
  <si>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</si>
  <si>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</si>
  <si>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</si>
  <si>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</si>
  <si>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</si>
  <si>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</si>
  <si>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</si>
  <si>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</si>
  <si>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</si>
  <si>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</si>
  <si>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</si>
  <si>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</si>
  <si>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</si>
  <si>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</si>
  <si>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</si>
  <si>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</si>
  <si>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</si>
  <si>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</si>
  <si>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</si>
  <si>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</si>
  <si>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</si>
  <si>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</si>
  <si>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</si>
  <si>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</si>
  <si>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</si>
  <si>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</si>
  <si>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</si>
  <si>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</si>
  <si>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</si>
  <si>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</si>
  <si>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</si>
  <si>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</si>
  <si>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</si>
  <si>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</si>
  <si>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</si>
  <si>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</si>
  <si>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</si>
  <si>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</si>
  <si>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</si>
  <si>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</si>
  <si>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</si>
  <si>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</si>
  <si>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</si>
  <si>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</si>
  <si>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</si>
  <si>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</si>
  <si>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</si>
  <si>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</si>
  <si>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</si>
  <si>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</si>
  <si>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</si>
  <si>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</si>
  <si>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</si>
  <si>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</si>
  <si>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</si>
  <si>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</si>
  <si>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</si>
  <si>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</si>
  <si>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</si>
  <si>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</si>
  <si>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</si>
  <si>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</si>
  <si>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</si>
  <si>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</si>
  <si>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</si>
  <si>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</si>
  <si>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</si>
  <si>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</si>
  <si>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</si>
  <si>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</si>
  <si>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</si>
  <si>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</si>
  <si>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</si>
  <si>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</si>
  <si>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</si>
  <si>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</si>
  <si>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</si>
  <si>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</si>
  <si>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</si>
  <si>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</si>
  <si>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</si>
  <si>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</si>
  <si>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</si>
  <si>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</si>
  <si>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</si>
  <si>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</si>
  <si>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</si>
  <si>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</si>
  <si>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</si>
  <si>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</si>
  <si>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</si>
  <si>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</si>
  <si>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</si>
  <si>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</si>
  <si>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</si>
  <si>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</si>
  <si>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</si>
  <si>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</si>
  <si>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</si>
  <si>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</si>
  <si>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</si>
  <si>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</si>
  <si>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</si>
  <si>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</si>
  <si>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</si>
  <si>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</si>
  <si>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</si>
  <si>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</si>
  <si>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</si>
  <si>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</si>
  <si>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</si>
  <si>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</si>
  <si>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</si>
  <si>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</si>
  <si>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</si>
  <si>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</si>
  <si>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</si>
  <si>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</si>
  <si>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</si>
  <si>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</si>
  <si>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</si>
  <si>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</si>
  <si>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</si>
  <si>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</si>
  <si>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</si>
  <si>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</si>
  <si>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</si>
  <si>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</si>
  <si>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</si>
  <si>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</si>
  <si>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</si>
  <si>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</si>
  <si>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</si>
  <si>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</si>
  <si>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</si>
  <si>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</si>
  <si>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</si>
  <si>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</si>
  <si>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</si>
  <si>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</si>
  <si>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</si>
  <si>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</si>
  <si>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</si>
  <si>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</si>
  <si>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</si>
  <si>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</si>
  <si>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</si>
  <si>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</si>
  <si>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</si>
  <si>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</si>
  <si>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</si>
  <si>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</si>
  <si>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</si>
  <si>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</si>
  <si>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</si>
  <si>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</si>
  <si>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</si>
  <si>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</si>
  <si>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</si>
  <si>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</si>
  <si>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</si>
  <si>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</si>
  <si>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</si>
  <si>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</si>
  <si>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</si>
  <si>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</si>
  <si>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</si>
  <si>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</si>
  <si>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</si>
  <si>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</si>
  <si>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</si>
  <si>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</si>
  <si>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</si>
  <si>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</si>
  <si>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</si>
  <si>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</si>
  <si>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</si>
  <si>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</si>
  <si>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</si>
  <si>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</si>
  <si>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</si>
  <si>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</si>
  <si>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</si>
  <si>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</si>
  <si>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</si>
  <si>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</si>
  <si>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</si>
  <si>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</si>
  <si>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</si>
  <si>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</si>
  <si>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</si>
  <si>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</si>
  <si>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</si>
  <si>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</si>
  <si>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</si>
  <si>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</si>
  <si>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</si>
  <si>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</si>
  <si>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</si>
  <si>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</si>
  <si>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</si>
  <si>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</si>
  <si>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</si>
  <si>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</si>
  <si>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</si>
  <si>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</si>
  <si>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</si>
  <si>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</si>
  <si>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</si>
  <si>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</si>
  <si>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</si>
  <si>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</si>
  <si>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</si>
  <si>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</si>
  <si>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</si>
  <si>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</si>
  <si>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</si>
  <si>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</si>
  <si>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</si>
  <si>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</si>
  <si>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</si>
  <si>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</si>
  <si>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</si>
  <si>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</si>
  <si>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</si>
  <si>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</si>
  <si>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</si>
  <si>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</si>
  <si>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</si>
  <si>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</si>
  <si>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</si>
  <si>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</si>
  <si>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</si>
  <si>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</si>
  <si>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</si>
  <si>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</si>
  <si>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</si>
  <si>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</si>
  <si>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</si>
  <si>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</si>
  <si>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</si>
  <si>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</si>
  <si>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</si>
  <si>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</si>
  <si>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</si>
  <si>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</si>
  <si>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</si>
  <si>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</si>
  <si>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</si>
  <si>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</si>
  <si>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</si>
  <si>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</si>
  <si>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</si>
  <si>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</si>
  <si>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</si>
  <si>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</si>
  <si>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</si>
  <si>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</si>
  <si>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</si>
  <si>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</si>
  <si>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</si>
  <si>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</si>
  <si>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</si>
  <si>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</si>
  <si>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</si>
  <si>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</si>
  <si>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</si>
  <si>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</si>
  <si>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</si>
  <si>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</si>
  <si>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</si>
  <si>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</si>
  <si>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</si>
  <si>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</si>
  <si>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</si>
  <si>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</si>
  <si>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</si>
  <si>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</si>
  <si>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</si>
  <si>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</si>
  <si>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</si>
  <si>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</si>
  <si>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</si>
  <si>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</si>
  <si>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</si>
  <si>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</si>
  <si>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</si>
  <si>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</si>
  <si>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</si>
  <si>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</si>
  <si>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</si>
  <si>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</si>
  <si>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</si>
  <si>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</si>
  <si>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</si>
  <si>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</si>
  <si>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</si>
  <si>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</si>
  <si>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</si>
  <si>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</si>
  <si>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</si>
  <si>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</si>
  <si>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</si>
  <si>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</si>
  <si>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</si>
  <si>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</si>
  <si>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</si>
  <si>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</si>
  <si>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</si>
  <si>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</si>
  <si>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</si>
  <si>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</si>
  <si>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</si>
  <si>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</si>
  <si>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</si>
  <si>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</si>
  <si>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</si>
  <si>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</si>
  <si>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</si>
  <si>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</si>
  <si>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</si>
  <si>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</si>
  <si>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</si>
  <si>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</si>
  <si>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</si>
  <si>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</si>
  <si>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</si>
  <si>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</si>
  <si>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</si>
  <si>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</si>
  <si>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</si>
  <si>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</si>
  <si>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</si>
  <si>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</si>
  <si>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</si>
  <si>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</si>
  <si>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</si>
  <si>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</si>
  <si>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</si>
  <si>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</si>
  <si>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</si>
  <si>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</si>
  <si>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</si>
  <si>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</si>
  <si>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</si>
  <si>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</si>
  <si>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</si>
  <si>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</si>
  <si>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</si>
  <si>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</si>
  <si>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</si>
  <si>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</si>
  <si>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</si>
  <si>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</si>
  <si>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</si>
  <si>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</si>
  <si>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</si>
  <si>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</si>
  <si>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</si>
  <si>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</si>
  <si>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</si>
  <si>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</si>
  <si>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</si>
  <si>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</si>
  <si>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</si>
  <si>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</si>
  <si>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</si>
  <si>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</si>
  <si>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</si>
  <si>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</si>
  <si>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</si>
  <si>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</si>
  <si>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</si>
  <si>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</si>
  <si>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</si>
  <si>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</si>
  <si>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</si>
  <si>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</si>
  <si>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</si>
  <si>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</si>
  <si>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</si>
  <si>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</si>
  <si>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</si>
  <si>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</si>
  <si>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</si>
  <si>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</si>
  <si>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</si>
  <si>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</si>
  <si>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</si>
  <si>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</si>
  <si>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</si>
  <si>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</si>
  <si>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</si>
  <si>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</si>
  <si>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</si>
  <si>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</si>
  <si>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</si>
  <si>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</si>
  <si>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</si>
  <si>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</si>
  <si>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</si>
  <si>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</si>
  <si>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</si>
  <si>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</si>
  <si>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</si>
  <si>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</si>
  <si>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</si>
  <si>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</si>
  <si>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</si>
  <si>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</si>
  <si>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</si>
  <si>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</si>
  <si>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</si>
  <si>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</si>
  <si>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</si>
  <si>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</si>
  <si>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</si>
  <si>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</si>
  <si>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</si>
  <si>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</si>
  <si>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</si>
  <si>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</si>
  <si>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</si>
  <si>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</si>
  <si>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</si>
  <si>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</si>
  <si>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</si>
  <si>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</si>
  <si>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</si>
  <si>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</si>
  <si>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</si>
  <si>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</si>
  <si>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</si>
  <si>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</si>
  <si>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</si>
  <si>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</si>
  <si>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</si>
  <si>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</si>
  <si>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</si>
  <si>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</si>
  <si>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</si>
  <si>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</si>
  <si>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</si>
  <si>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</si>
  <si>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</si>
  <si>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</si>
  <si>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</si>
  <si>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</si>
  <si>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</si>
  <si>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</si>
  <si>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</si>
  <si>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</si>
  <si>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</si>
  <si>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</si>
  <si>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</si>
  <si>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</si>
  <si>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</si>
  <si>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</si>
  <si>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</si>
  <si>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</si>
  <si>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</si>
  <si>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</si>
  <si>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</si>
  <si>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</si>
  <si>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</si>
  <si>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</si>
  <si>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</si>
  <si>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</si>
  <si>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</si>
  <si>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</si>
  <si>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</si>
  <si>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</si>
  <si>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</si>
  <si>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</si>
  <si>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</si>
  <si>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</si>
  <si>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</si>
  <si>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</si>
  <si>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</si>
  <si>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</si>
  <si>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</si>
  <si>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</si>
  <si>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</si>
  <si>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</si>
  <si>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</si>
  <si>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</si>
  <si>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</si>
  <si>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</si>
  <si>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</si>
  <si>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</si>
  <si>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</si>
  <si>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</si>
  <si>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</si>
  <si>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</si>
  <si>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</si>
  <si>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</si>
  <si>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</si>
  <si>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</si>
  <si>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</si>
  <si>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</si>
  <si>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</si>
  <si>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</si>
  <si>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</si>
  <si>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</si>
  <si>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</si>
  <si>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</si>
  <si>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</si>
  <si>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</si>
  <si>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</si>
  <si>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</si>
  <si>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</si>
  <si>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</si>
  <si>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</si>
  <si>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</si>
  <si>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</si>
  <si>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</si>
  <si>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</si>
  <si>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</si>
  <si>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</si>
  <si>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</si>
  <si>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</si>
  <si>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</si>
  <si>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</si>
  <si>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</si>
  <si>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</si>
  <si>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</si>
  <si>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</si>
  <si>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</si>
  <si>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</si>
  <si>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</si>
  <si>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</si>
  <si>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</si>
  <si>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</si>
  <si>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</si>
  <si>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</si>
  <si>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</si>
  <si>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</si>
  <si>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</si>
  <si>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</si>
  <si>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</si>
  <si>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</si>
  <si>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</si>
  <si>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</si>
  <si>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</si>
  <si>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</si>
  <si>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</si>
  <si>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</si>
  <si>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</si>
  <si>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</si>
  <si>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</si>
  <si>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</si>
  <si>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</si>
  <si>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</si>
  <si>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</si>
  <si>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</si>
  <si>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</si>
  <si>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</si>
  <si>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</si>
  <si>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</si>
  <si>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</si>
  <si>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</si>
  <si>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</si>
  <si>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</si>
  <si>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</si>
  <si>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</si>
  <si>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</si>
  <si>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</si>
  <si>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</si>
  <si>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</si>
  <si>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</si>
  <si>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</si>
  <si>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</si>
  <si>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</si>
  <si>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</si>
  <si>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</si>
  <si>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</si>
  <si>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</si>
  <si>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</si>
  <si>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</si>
  <si>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</si>
  <si>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</si>
  <si>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</si>
  <si>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</si>
  <si>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</si>
  <si>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</si>
  <si>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</si>
  <si>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</si>
  <si>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</si>
  <si>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</si>
  <si>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</si>
  <si>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</si>
  <si>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</si>
  <si>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</si>
  <si>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</si>
  <si>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</si>
  <si>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</si>
  <si>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</si>
  <si>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</si>
  <si>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</si>
  <si>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</si>
  <si>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</si>
  <si>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</si>
  <si>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</si>
  <si>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</si>
  <si>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</si>
  <si>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</si>
  <si>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</si>
  <si>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</si>
  <si>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</si>
  <si>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</si>
  <si>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</si>
  <si>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</si>
  <si>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</si>
  <si>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</si>
  <si>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</si>
  <si>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</si>
  <si>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</si>
  <si>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</si>
  <si>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</si>
  <si>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</si>
  <si>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</si>
  <si>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</si>
  <si>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</si>
  <si>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</si>
  <si>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</si>
  <si>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</si>
  <si>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</si>
  <si>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</si>
  <si>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</si>
  <si>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</si>
  <si>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</si>
  <si>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</si>
  <si>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</si>
  <si>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</si>
  <si>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</si>
  <si>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</si>
  <si>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</si>
  <si>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</si>
  <si>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</si>
  <si>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</si>
  <si>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</si>
  <si>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</si>
  <si>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</si>
  <si>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</si>
  <si>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</si>
  <si>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</si>
  <si>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</si>
  <si>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</si>
  <si>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</si>
  <si>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</si>
  <si>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</si>
  <si>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</si>
  <si>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</si>
  <si>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</si>
  <si>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</si>
  <si>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</si>
  <si>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</si>
  <si>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</si>
  <si>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</si>
  <si>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</si>
  <si>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</si>
  <si>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</si>
  <si>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</si>
  <si>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</si>
  <si>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</si>
  <si>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</si>
  <si>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</si>
  <si>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</si>
  <si>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</si>
  <si>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</si>
  <si>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</si>
  <si>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</si>
  <si>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</si>
  <si>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</si>
  <si>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</si>
  <si>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</si>
  <si>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</si>
  <si>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</si>
  <si>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</si>
  <si>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</si>
  <si>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</si>
  <si>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</si>
  <si>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</si>
  <si>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</si>
  <si>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</si>
  <si>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</si>
  <si>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</si>
  <si>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</si>
  <si>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</si>
  <si>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</si>
  <si>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</si>
  <si>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</si>
  <si>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</si>
  <si>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</si>
  <si>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</si>
  <si>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</si>
  <si>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</si>
  <si>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</si>
  <si>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</si>
  <si>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</si>
  <si>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</si>
  <si>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</si>
  <si>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</si>
  <si>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</si>
  <si>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</si>
  <si>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</si>
  <si>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</si>
  <si>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</si>
  <si>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</si>
  <si>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</si>
  <si>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</si>
  <si>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</si>
  <si>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</si>
  <si>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</si>
  <si>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</si>
  <si>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</si>
  <si>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</si>
  <si>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</si>
  <si>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</si>
  <si>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</si>
  <si>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</si>
  <si>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</si>
  <si>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</si>
  <si>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</si>
  <si>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</si>
  <si>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</si>
  <si>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</si>
  <si>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</si>
  <si>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</si>
  <si>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</si>
  <si>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</si>
  <si>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</si>
  <si>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</si>
  <si>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</si>
  <si>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</si>
  <si>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</si>
  <si>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</si>
  <si>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</si>
  <si>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</si>
  <si>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</si>
  <si>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</si>
  <si>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</si>
  <si>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</si>
  <si>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</si>
  <si>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</si>
  <si>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</si>
  <si>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</si>
  <si>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</si>
  <si>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</si>
  <si>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</si>
  <si>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</si>
  <si>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</si>
  <si>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</si>
  <si>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</si>
  <si>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</si>
  <si>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</si>
  <si>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</si>
  <si>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</si>
  <si>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</si>
  <si>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</si>
  <si>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</si>
  <si>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</si>
  <si>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</si>
  <si>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</si>
  <si>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</si>
  <si>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</si>
  <si>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</si>
  <si>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</si>
  <si>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</si>
  <si>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</si>
  <si>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</si>
  <si>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</si>
  <si>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</si>
  <si>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</si>
  <si>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</si>
  <si>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</si>
  <si>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</si>
  <si>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</si>
  <si>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</si>
  <si>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</si>
  <si>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</si>
  <si>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</si>
  <si>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</si>
  <si>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</si>
  <si>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</si>
  <si>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</si>
  <si>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</si>
  <si>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</si>
  <si>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</si>
  <si>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</si>
  <si>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</si>
  <si>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</si>
  <si>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</si>
  <si>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</si>
  <si>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</si>
  <si>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</si>
  <si>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</si>
  <si>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</si>
  <si>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</si>
  <si>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</si>
  <si>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</si>
  <si>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</si>
  <si>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</si>
  <si>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</si>
  <si>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</si>
  <si>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</si>
  <si>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</si>
  <si>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</si>
  <si>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</si>
  <si>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</si>
  <si>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</si>
  <si>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</si>
  <si>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</si>
  <si>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</si>
  <si>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</si>
  <si>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</si>
  <si>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</si>
  <si>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</si>
  <si>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</si>
  <si>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</si>
  <si>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</si>
  <si>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</si>
  <si>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</si>
  <si>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</si>
  <si>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</si>
  <si>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</si>
  <si>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</si>
  <si>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</si>
  <si>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</si>
  <si>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</si>
  <si>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</si>
  <si>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</si>
  <si>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</si>
  <si>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</si>
  <si>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</si>
  <si>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</si>
  <si>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</si>
  <si>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</si>
  <si>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</si>
  <si>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</si>
  <si>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</si>
  <si>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</si>
  <si>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</si>
  <si>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</si>
  <si>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</si>
  <si>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</si>
  <si>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</si>
  <si>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</si>
  <si>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</si>
  <si>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</si>
  <si>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</si>
  <si>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</si>
  <si>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</si>
  <si>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</si>
  <si>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</si>
  <si>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</si>
  <si>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</si>
  <si>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</si>
  <si>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</si>
  <si>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</si>
  <si>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</si>
  <si>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</si>
  <si>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</si>
  <si>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</si>
  <si>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</si>
  <si>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</si>
  <si>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</si>
  <si>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</si>
  <si>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</si>
  <si>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</si>
  <si>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</si>
  <si>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</si>
  <si>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</si>
  <si>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</si>
  <si>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</si>
  <si>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</si>
  <si>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</si>
  <si>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</si>
  <si>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</si>
  <si>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</si>
  <si>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</si>
  <si>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</si>
  <si>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</si>
  <si>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</si>
  <si>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</si>
  <si>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</si>
  <si>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</si>
  <si>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</si>
  <si>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</si>
  <si>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</si>
  <si>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</si>
  <si>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</si>
  <si>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</si>
  <si>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</si>
  <si>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</si>
  <si>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</si>
  <si>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</si>
  <si>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</si>
  <si>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</si>
  <si>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</si>
  <si>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</si>
  <si>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</si>
  <si>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</si>
  <si>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</si>
  <si>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</si>
  <si>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</si>
  <si>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</si>
  <si>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</si>
  <si>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</si>
  <si>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</si>
  <si>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</si>
  <si>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</si>
  <si>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</si>
  <si>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</si>
  <si>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</si>
  <si>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</si>
  <si>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</si>
  <si>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</si>
  <si>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</si>
  <si>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</si>
  <si>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</si>
  <si>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</si>
  <si>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</si>
  <si>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</si>
  <si>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</si>
  <si>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</si>
  <si>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</si>
  <si>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</si>
  <si>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</si>
  <si>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</si>
  <si>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</si>
  <si>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</si>
  <si>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</si>
  <si>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</si>
  <si>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</si>
  <si>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</si>
  <si>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</si>
  <si>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</si>
  <si>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</si>
  <si>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</si>
  <si>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</si>
  <si>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</si>
  <si>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</si>
  <si>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</si>
  <si>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</si>
  <si>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</si>
  <si>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</si>
  <si>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</si>
  <si>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</si>
  <si>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</si>
  <si>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</si>
  <si>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</si>
  <si>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</si>
  <si>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</si>
  <si>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</si>
  <si>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</si>
  <si>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</si>
  <si>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</si>
  <si>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</si>
  <si>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</si>
  <si>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</si>
  <si>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</si>
  <si>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</si>
  <si>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</si>
  <si>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</si>
  <si>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</si>
  <si>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</si>
  <si>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</si>
  <si>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</si>
  <si>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</si>
  <si>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</si>
  <si>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</si>
  <si>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</si>
  <si>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</si>
  <si>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</si>
  <si>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</si>
  <si>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</si>
  <si>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</si>
  <si>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</si>
  <si>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</si>
  <si>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</si>
  <si>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</si>
  <si>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</si>
  <si>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</si>
  <si>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</si>
  <si>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</si>
  <si>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</si>
  <si>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</si>
  <si>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</si>
  <si>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</si>
  <si>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</si>
  <si>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</si>
  <si>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</si>
  <si>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</si>
  <si>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</si>
  <si>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</si>
  <si>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</si>
  <si>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</si>
  <si>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</si>
  <si>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</si>
  <si>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</si>
  <si>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</si>
  <si>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</si>
  <si>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</si>
  <si>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</si>
  <si>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</si>
  <si>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</si>
  <si>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</si>
  <si>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</si>
  <si>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</si>
  <si>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</si>
  <si>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</si>
  <si>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</si>
  <si>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</si>
  <si>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</si>
  <si>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</si>
  <si>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</si>
  <si>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</si>
  <si>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</si>
  <si>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</si>
  <si>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</si>
  <si>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</si>
  <si>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</si>
  <si>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</si>
  <si>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</si>
  <si>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</si>
  <si>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</si>
  <si>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</si>
  <si>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</si>
  <si>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</si>
  <si>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</si>
  <si>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</si>
  <si>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</si>
  <si>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</si>
  <si>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</si>
  <si>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</si>
  <si>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</si>
  <si>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</si>
  <si>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</si>
  <si>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</si>
  <si>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</si>
  <si>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</si>
  <si>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</si>
  <si>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</si>
  <si>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</si>
  <si>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</si>
  <si>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</si>
  <si>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</si>
  <si>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</si>
  <si>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</si>
  <si>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</si>
  <si>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</si>
  <si>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</si>
  <si>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</si>
  <si>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</si>
  <si>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</si>
  <si>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</si>
  <si>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</si>
  <si>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</si>
  <si>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</si>
  <si>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</si>
  <si>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</si>
  <si>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</si>
  <si>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</si>
  <si>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</si>
  <si>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</si>
  <si>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</si>
  <si>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</si>
  <si>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</si>
  <si>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</si>
  <si>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</si>
  <si>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</si>
  <si>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</si>
  <si>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</si>
  <si>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</si>
  <si>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</si>
  <si>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</si>
  <si>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</si>
  <si>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</si>
  <si>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</si>
  <si>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</si>
  <si>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</si>
  <si>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</si>
  <si>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</si>
  <si>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</si>
  <si>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</si>
  <si>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</si>
  <si>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</si>
  <si>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</si>
  <si>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</si>
  <si>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</si>
  <si>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</si>
  <si>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</si>
  <si>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</si>
  <si>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</si>
  <si>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</si>
  <si>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</si>
  <si>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</si>
  <si>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</si>
  <si>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</si>
  <si>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</si>
  <si>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</si>
  <si>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</si>
  <si>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</si>
  <si>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</si>
  <si>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</si>
  <si>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</si>
  <si>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</si>
  <si>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</si>
  <si>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</si>
  <si>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</si>
  <si>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</si>
  <si>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</si>
  <si>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</si>
  <si>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</si>
  <si>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</si>
  <si>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</si>
  <si>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</si>
  <si>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</si>
  <si>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</si>
  <si>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</si>
  <si>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</si>
  <si>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</si>
  <si>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</si>
  <si>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</si>
  <si>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</si>
  <si>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</si>
  <si>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</si>
  <si>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</si>
  <si>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</si>
  <si>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</si>
  <si>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</si>
  <si>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</si>
  <si>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</si>
  <si>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</si>
  <si>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</si>
  <si>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</si>
  <si>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</si>
  <si>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</si>
  <si>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</si>
  <si>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</si>
  <si>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</si>
  <si>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</si>
  <si>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</si>
  <si>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</si>
  <si>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</si>
  <si>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</si>
  <si>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</si>
  <si>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</si>
  <si>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</si>
  <si>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</si>
  <si>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</si>
  <si>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</si>
  <si>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</si>
  <si>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</si>
  <si>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</si>
  <si>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</si>
  <si>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</si>
  <si>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</si>
  <si>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</si>
  <si>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</si>
  <si>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</si>
  <si>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</si>
  <si>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</si>
  <si>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</si>
  <si>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</si>
  <si>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</si>
  <si>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</si>
  <si>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</si>
  <si>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</si>
  <si>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</si>
  <si>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</si>
  <si>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</si>
  <si>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</si>
  <si>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</si>
  <si>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</si>
  <si>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</si>
  <si>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</si>
  <si>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</si>
  <si>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</si>
  <si>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</si>
  <si>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</si>
  <si>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</si>
  <si>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</si>
  <si>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</si>
  <si>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</si>
  <si>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</si>
  <si>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</si>
  <si>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</si>
  <si>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</si>
  <si>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</si>
  <si>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</si>
  <si>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</si>
  <si>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</si>
  <si>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</si>
  <si>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</si>
  <si>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</si>
  <si>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</si>
  <si>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</si>
  <si>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</si>
  <si>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</si>
  <si>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</si>
  <si>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</si>
  <si>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</si>
  <si>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</si>
  <si>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</si>
  <si>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</si>
  <si>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</si>
  <si>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</si>
  <si>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</si>
  <si>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</si>
  <si>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</si>
  <si>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</si>
  <si>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</si>
  <si>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</si>
  <si>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</si>
  <si>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</si>
  <si>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</si>
  <si>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</si>
  <si>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</si>
  <si>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</si>
  <si>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</si>
  <si>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</si>
  <si>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</si>
  <si>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</si>
  <si>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</si>
  <si>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</si>
  <si>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</si>
  <si>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</si>
  <si>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</si>
  <si>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</si>
  <si>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</si>
  <si>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</si>
  <si>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</si>
  <si>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</si>
  <si>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</si>
  <si>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</si>
  <si>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</si>
  <si>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</si>
  <si>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</si>
  <si>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</si>
  <si>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</si>
  <si>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</si>
  <si>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</si>
  <si>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</si>
  <si>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</si>
  <si>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</si>
  <si>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</si>
  <si>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</si>
  <si>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</si>
  <si>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</si>
  <si>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</si>
  <si>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</si>
  <si>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</si>
  <si>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</si>
  <si>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</si>
  <si>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</si>
  <si>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</si>
  <si>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</si>
  <si>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</si>
  <si>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</si>
  <si>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</si>
  <si>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</si>
  <si>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</si>
  <si>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</si>
  <si>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</si>
  <si>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</si>
  <si>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</si>
  <si>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</si>
  <si>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</si>
  <si>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</si>
  <si>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</si>
  <si>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</si>
  <si>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</si>
  <si>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</si>
  <si>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</si>
  <si>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</si>
  <si>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</si>
  <si>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</si>
  <si>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</si>
  <si>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</si>
  <si>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</si>
  <si>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</si>
  <si>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</si>
  <si>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</si>
  <si>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</si>
  <si>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</si>
  <si>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</si>
  <si>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</si>
  <si>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</si>
  <si>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</si>
  <si>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</si>
  <si>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</si>
  <si>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</si>
  <si>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</si>
  <si>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</si>
  <si>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</si>
  <si>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</si>
  <si>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</si>
  <si>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</si>
  <si>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</si>
  <si>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</si>
  <si>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</si>
  <si>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</si>
  <si>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</si>
  <si>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</si>
  <si>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</si>
  <si>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</si>
  <si>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</si>
  <si>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</si>
  <si>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</si>
  <si>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</si>
  <si>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</si>
  <si>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</si>
  <si>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</si>
  <si>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</si>
  <si>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</si>
  <si>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</si>
  <si>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</si>
  <si>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</si>
  <si>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</si>
  <si>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</si>
  <si>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</si>
  <si>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</si>
  <si>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</si>
  <si>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</si>
  <si>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</si>
  <si>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</si>
  <si>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</si>
  <si>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</si>
  <si>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</si>
  <si>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</si>
  <si>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</si>
  <si>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</si>
  <si>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</si>
  <si>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</si>
  <si>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</si>
  <si>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</si>
  <si>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</si>
  <si>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</si>
  <si>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</si>
  <si>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</si>
  <si>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</si>
  <si>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</si>
  <si>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</si>
  <si>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</si>
  <si>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</si>
  <si>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</si>
  <si>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</si>
  <si>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</si>
  <si>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</si>
  <si>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</si>
  <si>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</si>
  <si>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</si>
  <si>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</si>
  <si>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</si>
  <si>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</si>
  <si>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</si>
  <si>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</si>
  <si>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</si>
  <si>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</si>
  <si>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</si>
  <si>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</si>
  <si>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</si>
  <si>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</si>
  <si>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</si>
  <si>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</si>
  <si>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</si>
  <si>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</si>
  <si>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</si>
  <si>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</si>
  <si>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</si>
  <si>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</si>
  <si>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</si>
  <si>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</si>
  <si>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</si>
  <si>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</si>
  <si>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</si>
  <si>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</si>
  <si>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</si>
  <si>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</si>
  <si>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</si>
  <si>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</si>
  <si>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</si>
  <si>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</si>
  <si>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</si>
  <si>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</si>
  <si>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</si>
  <si>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</si>
  <si>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</si>
  <si>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</si>
  <si>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</si>
  <si>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</si>
  <si>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</si>
  <si>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</si>
  <si>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</si>
  <si>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</si>
  <si>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</si>
  <si>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</si>
  <si>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</si>
  <si>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</si>
  <si>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</si>
  <si>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</si>
  <si>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</si>
  <si>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</si>
  <si>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</si>
  <si>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</si>
  <si>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</si>
  <si>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</si>
  <si>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</si>
  <si>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</si>
  <si>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</si>
  <si>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</si>
  <si>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</si>
  <si>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</si>
  <si>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</si>
  <si>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</si>
  <si>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</si>
  <si>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</si>
  <si>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</si>
  <si>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</si>
  <si>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</si>
  <si>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</si>
  <si>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</si>
  <si>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</si>
  <si>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</si>
  <si>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</si>
  <si>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</si>
  <si>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</si>
  <si>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</si>
  <si>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</si>
  <si>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</si>
  <si>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</si>
  <si>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</si>
  <si>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</si>
  <si>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</si>
  <si>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</si>
  <si>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</si>
  <si>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</si>
  <si>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</si>
  <si>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</si>
  <si>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</si>
  <si>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</si>
  <si>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</si>
  <si>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</si>
  <si>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</si>
  <si>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</si>
  <si>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</si>
  <si>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</si>
  <si>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</si>
  <si>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</si>
  <si>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</si>
  <si>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</si>
  <si>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</si>
  <si>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</si>
  <si>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</si>
  <si>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</si>
  <si>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</si>
  <si>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</si>
  <si>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</si>
  <si>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</si>
  <si>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</si>
  <si>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</si>
  <si>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</si>
  <si>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</si>
  <si>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</si>
  <si>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</si>
  <si>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</si>
  <si>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</si>
  <si>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</si>
  <si>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</si>
  <si>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</si>
  <si>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</si>
  <si>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</si>
  <si>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</si>
  <si>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</si>
  <si>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</si>
  <si>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</si>
  <si>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</si>
  <si>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</si>
  <si>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</si>
  <si>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</si>
  <si>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</si>
  <si>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</si>
  <si>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</si>
  <si>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</si>
  <si>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</si>
  <si>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</si>
  <si>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</si>
  <si>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</si>
  <si>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</si>
  <si>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</si>
  <si>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</si>
  <si>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</si>
  <si>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</si>
  <si>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</si>
  <si>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</si>
  <si>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</si>
  <si>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</si>
  <si>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</si>
  <si>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</si>
  <si>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</si>
  <si>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</si>
  <si>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</si>
  <si>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</si>
  <si>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</si>
  <si>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</si>
  <si>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</si>
  <si>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</si>
  <si>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</si>
  <si>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</si>
  <si>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</si>
  <si>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</si>
  <si>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</si>
  <si>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</si>
  <si>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</si>
  <si>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</si>
  <si>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</si>
  <si>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</si>
  <si>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</si>
  <si>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</si>
  <si>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</si>
  <si>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</si>
  <si>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</si>
  <si>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</si>
  <si>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</si>
  <si>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</si>
  <si>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</si>
  <si>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</si>
  <si>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</si>
  <si>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</si>
  <si>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</si>
  <si>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</si>
  <si>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</si>
  <si>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</si>
  <si>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</si>
  <si>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</si>
  <si>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</si>
  <si>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</si>
  <si>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</si>
  <si>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</si>
  <si>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</si>
  <si>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</si>
  <si>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</si>
  <si>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</si>
  <si>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</si>
  <si>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</si>
  <si>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</si>
  <si>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</si>
  <si>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</si>
  <si>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</si>
  <si>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</si>
  <si>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</si>
  <si>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</si>
  <si>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</si>
  <si>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</si>
  <si>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</si>
  <si>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</si>
  <si>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</si>
  <si>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</si>
  <si>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</si>
  <si>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</si>
  <si>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</si>
  <si>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</si>
  <si>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</si>
  <si>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</si>
  <si>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</si>
  <si>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</si>
  <si>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</si>
  <si>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</si>
  <si>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</si>
  <si>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</si>
  <si>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</si>
  <si>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</si>
  <si>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</si>
  <si>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</si>
  <si>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</si>
  <si>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</si>
  <si>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</si>
  <si>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</si>
  <si>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</si>
  <si>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</si>
  <si>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</si>
  <si>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</si>
  <si>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</si>
  <si>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</si>
  <si>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</si>
  <si>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</si>
  <si>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</si>
  <si>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</si>
  <si>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</si>
  <si>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</si>
  <si>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</si>
  <si>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</si>
  <si>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</si>
  <si>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</si>
  <si>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</si>
  <si>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</si>
  <si>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</si>
  <si>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</si>
  <si>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</si>
  <si>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</si>
  <si>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</si>
  <si>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</si>
  <si>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</si>
  <si>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</si>
  <si>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</si>
  <si>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</si>
  <si>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</si>
  <si>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</si>
  <si>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</si>
  <si>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</si>
  <si>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</si>
  <si>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</si>
  <si>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</si>
  <si>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</si>
  <si>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</si>
  <si>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</si>
  <si>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</si>
  <si>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</si>
  <si>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</si>
  <si>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</si>
  <si>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</si>
  <si>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</si>
  <si>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</si>
  <si>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</si>
  <si>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</si>
  <si>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</si>
  <si>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</si>
  <si>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</si>
  <si>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</si>
  <si>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</si>
  <si>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</si>
  <si>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</si>
  <si>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</si>
  <si>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</si>
  <si>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</si>
  <si>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</si>
  <si>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</si>
  <si>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</si>
  <si>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</si>
  <si>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</si>
  <si>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</si>
  <si>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</si>
  <si>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</si>
  <si>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</si>
  <si>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</si>
  <si>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</si>
  <si>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</si>
  <si>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</si>
  <si>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</si>
  <si>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</si>
  <si>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</si>
  <si>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</si>
  <si>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</si>
  <si>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</si>
  <si>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</si>
  <si>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</si>
  <si>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</si>
  <si>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</si>
  <si>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</si>
  <si>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</si>
  <si>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</si>
  <si>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</si>
  <si>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</si>
  <si>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</si>
  <si>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</si>
  <si>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</si>
  <si>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</si>
  <si>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</si>
  <si>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</si>
  <si>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</si>
  <si>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</si>
  <si>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</si>
  <si>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</si>
  <si>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</si>
  <si>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</si>
  <si>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</si>
  <si>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</si>
  <si>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</si>
  <si>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</si>
  <si>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</si>
  <si>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</si>
  <si>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</si>
  <si>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</si>
  <si>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</si>
  <si>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</si>
  <si>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</si>
  <si>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</si>
  <si>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</si>
  <si>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</si>
  <si>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</si>
  <si>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</si>
  <si>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</si>
  <si>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</si>
  <si>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</si>
  <si>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</si>
  <si>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</si>
  <si>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</si>
  <si>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</si>
  <si>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</si>
  <si>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</si>
  <si>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</si>
  <si>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</si>
  <si>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</si>
  <si>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</si>
  <si>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</si>
  <si>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</si>
  <si>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</si>
  <si>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</si>
  <si>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</si>
  <si>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</si>
  <si>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</si>
  <si>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</si>
  <si>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</si>
  <si>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</si>
  <si>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</si>
  <si>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</si>
  <si>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</si>
  <si>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</si>
  <si>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</si>
  <si>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</si>
  <si>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</si>
  <si>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</si>
  <si>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</si>
  <si>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</si>
  <si>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</si>
  <si>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</si>
  <si>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</si>
  <si>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</si>
  <si>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</si>
  <si>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</si>
  <si>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</si>
  <si>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</si>
  <si>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</si>
  <si>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</si>
  <si>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</si>
  <si>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</si>
  <si>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</si>
  <si>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</si>
  <si>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</si>
  <si>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</si>
  <si>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</si>
  <si>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</si>
  <si>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</si>
  <si>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</si>
  <si>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</si>
  <si>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</si>
  <si>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</si>
  <si>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</si>
  <si>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</si>
  <si>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</si>
  <si>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</si>
  <si>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</si>
  <si>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</si>
  <si>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</si>
  <si>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</si>
  <si>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</si>
  <si>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</si>
  <si>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</si>
  <si>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</si>
  <si>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</si>
  <si>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</si>
  <si>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</si>
  <si>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</si>
  <si>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</si>
  <si>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</si>
  <si>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</si>
  <si>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</si>
  <si>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</si>
  <si>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</si>
  <si>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</si>
  <si>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</si>
  <si>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</si>
  <si>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</si>
  <si>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</si>
  <si>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</si>
  <si>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</si>
  <si>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</si>
  <si>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</si>
  <si>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</si>
  <si>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</si>
  <si>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</si>
  <si>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</si>
  <si>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</si>
  <si>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</si>
  <si>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</si>
  <si>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</si>
  <si>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</si>
  <si>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</si>
  <si>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</si>
  <si>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</si>
  <si>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</si>
  <si>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</si>
  <si>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</si>
  <si>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</si>
  <si>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</si>
  <si>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</si>
  <si>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</si>
  <si>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</si>
  <si>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</si>
  <si>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</si>
  <si>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</si>
  <si>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</si>
  <si>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</si>
  <si>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</si>
  <si>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</si>
  <si>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</si>
  <si>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</si>
  <si>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</si>
  <si>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</si>
  <si>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</si>
  <si>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</si>
  <si>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</si>
  <si>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</si>
  <si>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</si>
  <si>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</si>
  <si>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</si>
  <si>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</si>
  <si>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</si>
  <si>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</si>
  <si>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</si>
  <si>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</si>
  <si>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</si>
  <si>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</si>
  <si>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</si>
  <si>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</si>
  <si>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</si>
  <si>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</si>
  <si>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</si>
  <si>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</si>
  <si>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</si>
  <si>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</si>
  <si>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</si>
  <si>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</si>
  <si>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</si>
  <si>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</si>
  <si>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</si>
  <si>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</si>
  <si>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</si>
  <si>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</si>
  <si>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</si>
  <si>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</si>
  <si>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</si>
  <si>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</si>
  <si>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</si>
  <si>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</si>
  <si>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</si>
  <si>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</si>
  <si>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</si>
  <si>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</si>
  <si>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</si>
  <si>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</si>
  <si>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</si>
  <si>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</si>
  <si>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</si>
  <si>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</si>
  <si>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</si>
  <si>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</si>
  <si>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</si>
  <si>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</si>
  <si>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</si>
  <si>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</si>
  <si>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</si>
  <si>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</si>
  <si>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</si>
  <si>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</si>
  <si>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</si>
  <si>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</si>
  <si>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</si>
  <si>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</si>
  <si>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</si>
  <si>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</si>
  <si>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</si>
  <si>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</si>
  <si>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</si>
  <si>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</si>
  <si>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</si>
  <si>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</si>
  <si>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</si>
  <si>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</si>
  <si>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</si>
  <si>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</si>
  <si>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</si>
  <si>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</si>
  <si>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</si>
  <si>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</si>
  <si>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</si>
  <si>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</si>
  <si>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</si>
  <si>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</si>
  <si>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</si>
  <si>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</si>
  <si>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</si>
  <si>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</si>
  <si>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</si>
  <si>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</si>
  <si>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</si>
  <si>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</si>
  <si>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</si>
  <si>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</si>
  <si>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</si>
  <si>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</si>
  <si>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</si>
  <si>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</si>
  <si>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</si>
  <si>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</si>
  <si>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</si>
  <si>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</si>
  <si>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</si>
  <si>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</si>
  <si>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</si>
  <si>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</si>
  <si>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</si>
  <si>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</si>
  <si>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</si>
  <si>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</si>
  <si>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</si>
  <si>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</si>
  <si>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</si>
  <si>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</si>
  <si>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</si>
  <si>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</si>
  <si>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</si>
  <si>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</si>
  <si>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</si>
  <si>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</si>
  <si>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</si>
  <si>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</si>
  <si>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</si>
  <si>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</si>
  <si>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</si>
  <si>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</si>
  <si>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</si>
  <si>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</si>
  <si>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</si>
  <si>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</si>
  <si>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</si>
  <si>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</si>
  <si>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</si>
  <si>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</si>
  <si>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</si>
  <si>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</si>
  <si>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</si>
  <si>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</si>
  <si>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</si>
  <si>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</si>
  <si>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</si>
  <si>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</si>
  <si>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</si>
  <si>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</si>
  <si>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</si>
  <si>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</si>
  <si>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</si>
  <si>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</si>
  <si>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</si>
  <si>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</si>
  <si>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</si>
  <si>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</si>
  <si>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</si>
  <si>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</si>
  <si>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</si>
  <si>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</si>
  <si>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</si>
  <si>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</si>
  <si>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</si>
  <si>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</si>
  <si>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</si>
  <si>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</si>
  <si>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</si>
  <si>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</si>
  <si>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</si>
  <si>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</si>
  <si>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</si>
  <si>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</si>
  <si>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</si>
  <si>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</si>
  <si>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</si>
  <si>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</si>
  <si>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</si>
  <si>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</si>
  <si>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</si>
  <si>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</si>
  <si>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</si>
  <si>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</si>
  <si>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</si>
  <si>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</si>
  <si>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</si>
  <si>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</si>
  <si>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</si>
  <si>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</si>
  <si>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</si>
  <si>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</si>
  <si>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</si>
  <si>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</si>
  <si>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</si>
  <si>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</si>
  <si>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</si>
  <si>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</si>
  <si>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</si>
  <si>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</si>
  <si>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</si>
  <si>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</si>
  <si>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</si>
  <si>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</si>
  <si>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</si>
  <si>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</si>
  <si>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</si>
  <si>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</si>
  <si>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</si>
  <si>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</si>
  <si>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</si>
  <si>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</si>
  <si>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</si>
  <si>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</si>
  <si>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</si>
  <si>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</si>
  <si>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</si>
  <si>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</si>
  <si>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</si>
  <si>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</si>
  <si>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</si>
  <si>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</si>
  <si>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</si>
  <si>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</si>
  <si>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</si>
  <si>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</si>
  <si>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</si>
  <si>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</si>
  <si>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</si>
  <si>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</si>
  <si>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</si>
  <si>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</si>
  <si>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</si>
  <si>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</si>
  <si>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</si>
  <si>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</si>
  <si>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</si>
  <si>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</si>
  <si>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</si>
  <si>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</si>
  <si>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</si>
  <si>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</si>
  <si>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</si>
  <si>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</si>
  <si>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</si>
  <si>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</si>
  <si>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</si>
  <si>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</si>
  <si>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</si>
  <si>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</si>
  <si>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</si>
  <si>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</si>
  <si>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</si>
  <si>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</si>
  <si>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</si>
  <si>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</si>
  <si>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</si>
  <si>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</si>
  <si>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</si>
  <si>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</si>
  <si>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</si>
  <si>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</si>
  <si>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</si>
  <si>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</si>
  <si>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</si>
  <si>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</si>
  <si>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</si>
  <si>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</si>
  <si>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</si>
  <si>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</si>
  <si>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</si>
  <si>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</si>
  <si>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</si>
  <si>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</si>
  <si>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</si>
  <si>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</si>
  <si>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</si>
  <si>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</si>
  <si>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</si>
  <si>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</si>
  <si>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</si>
  <si>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</si>
  <si>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</si>
  <si>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</si>
  <si>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</si>
  <si>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</si>
  <si>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</si>
  <si>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</si>
  <si>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</si>
  <si>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</si>
  <si>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</si>
  <si>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</si>
  <si>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</si>
  <si>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</si>
  <si>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</si>
  <si>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</si>
  <si>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</si>
  <si>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</si>
  <si>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</si>
  <si>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</si>
  <si>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</si>
  <si>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</si>
  <si>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</si>
  <si>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</si>
  <si>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</si>
  <si>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</si>
  <si>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</si>
  <si>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</si>
  <si>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</si>
  <si>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</si>
  <si>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</si>
  <si>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</si>
  <si>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</si>
  <si>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</si>
  <si>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</si>
  <si>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</si>
  <si>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</si>
  <si>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</si>
  <si>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</si>
  <si>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</si>
  <si>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</si>
  <si>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</si>
  <si>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</si>
  <si>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</si>
  <si>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</si>
  <si>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</si>
  <si>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</si>
  <si>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</si>
  <si>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</si>
  <si>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</si>
  <si>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</si>
  <si>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</si>
  <si>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</si>
  <si>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</si>
  <si>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</si>
  <si>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</si>
  <si>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</si>
  <si>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</si>
  <si>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</si>
  <si>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</si>
  <si>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</si>
  <si>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</si>
  <si>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</si>
  <si>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</si>
  <si>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</si>
  <si>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</si>
  <si>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</si>
  <si>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</si>
  <si>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</si>
  <si>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</si>
  <si>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</si>
  <si>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</si>
  <si>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</si>
  <si>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</si>
  <si>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</si>
  <si>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</si>
  <si>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</si>
  <si>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</si>
  <si>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</si>
  <si>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</si>
  <si>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</si>
  <si>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</si>
  <si>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</si>
  <si>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</si>
  <si>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</si>
  <si>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</si>
  <si>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</si>
  <si>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</si>
  <si>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</si>
  <si>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</si>
  <si>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</si>
  <si>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</si>
  <si>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</si>
  <si>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</si>
  <si>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</si>
  <si>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</si>
  <si>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</si>
  <si>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</si>
  <si>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</si>
  <si>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</si>
  <si>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</si>
  <si>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</si>
  <si>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</si>
  <si>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</si>
  <si>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</si>
  <si>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</si>
  <si>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</si>
  <si>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</si>
  <si>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</si>
  <si>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</si>
  <si>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</si>
  <si>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</si>
  <si>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</si>
  <si>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</si>
  <si>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</si>
  <si>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</si>
  <si>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</si>
  <si>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</si>
  <si>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</si>
  <si>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</si>
  <si>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</si>
  <si>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</si>
  <si>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</si>
  <si>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</si>
  <si>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</si>
  <si>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</si>
  <si>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</si>
  <si>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</si>
  <si>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</si>
  <si>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</si>
  <si>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</si>
  <si>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</si>
  <si>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</si>
  <si>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</si>
  <si>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</si>
  <si>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</si>
  <si>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</si>
  <si>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</si>
  <si>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</si>
  <si>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</si>
  <si>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</si>
  <si>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</si>
  <si>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</si>
  <si>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</si>
  <si>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</si>
  <si>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</si>
  <si>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</si>
  <si>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</si>
  <si>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</si>
  <si>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</si>
  <si>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</si>
  <si>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</si>
  <si>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</si>
  <si>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</si>
  <si>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</si>
  <si>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</si>
  <si>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</si>
  <si>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</si>
  <si>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</si>
  <si>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</si>
  <si>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</si>
  <si>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</si>
  <si>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</si>
  <si>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</si>
  <si>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</si>
  <si>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</si>
  <si>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</si>
  <si>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</si>
  <si>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</si>
  <si>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</si>
  <si>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</si>
  <si>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</si>
  <si>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</si>
  <si>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</si>
  <si>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</si>
  <si>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</si>
  <si>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</si>
  <si>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</si>
  <si>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</si>
  <si>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</si>
  <si>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</si>
  <si>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</si>
  <si>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</si>
  <si>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</si>
  <si>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</si>
  <si>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</si>
  <si>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</si>
  <si>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</si>
  <si>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</si>
  <si>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</si>
  <si>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</si>
  <si>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</si>
  <si>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</si>
  <si>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</si>
  <si>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</si>
  <si>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</si>
  <si>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</si>
  <si>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</si>
  <si>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</si>
  <si>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</si>
  <si>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</si>
  <si>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</si>
  <si>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</si>
  <si>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</si>
  <si>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</si>
  <si>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</si>
  <si>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</si>
  <si>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</si>
  <si>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</si>
  <si>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</si>
  <si>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</si>
  <si>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</si>
  <si>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</si>
  <si>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</si>
  <si>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</si>
  <si>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</si>
  <si>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</si>
  <si>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</si>
  <si>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</si>
  <si>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</si>
  <si>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</si>
  <si>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</si>
  <si>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</si>
  <si>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</si>
  <si>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</si>
  <si>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</si>
  <si>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</si>
  <si>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</si>
  <si>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</si>
  <si>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</si>
  <si>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</si>
  <si>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</si>
  <si>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</si>
  <si>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</si>
  <si>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</si>
  <si>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</si>
  <si>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</si>
  <si>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</si>
  <si>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</si>
  <si>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</si>
  <si>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</si>
  <si>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</si>
  <si>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</si>
  <si>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</si>
  <si>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</si>
  <si>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</si>
  <si>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</si>
  <si>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</si>
  <si>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</si>
  <si>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</si>
  <si>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</si>
  <si>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</si>
  <si>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</si>
  <si>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</si>
  <si>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</si>
  <si>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</si>
  <si>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</si>
  <si>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</si>
  <si>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</si>
  <si>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</si>
  <si>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</si>
  <si>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</si>
  <si>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</si>
  <si>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</si>
  <si>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</si>
  <si>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</si>
  <si>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</si>
  <si>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</si>
  <si>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</si>
  <si>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</si>
  <si>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</si>
  <si>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</si>
  <si>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</si>
  <si>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</si>
  <si>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</si>
  <si>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</si>
  <si>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</si>
  <si>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</si>
  <si>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</si>
  <si>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</si>
  <si>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</si>
  <si>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</si>
  <si>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</si>
  <si>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</si>
  <si>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</si>
  <si>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</si>
  <si>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</si>
  <si>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</si>
  <si>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</si>
  <si>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</si>
  <si>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</si>
  <si>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</si>
  <si>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</si>
  <si>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</si>
  <si>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</si>
  <si>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</si>
  <si>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</si>
  <si>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</si>
  <si>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</si>
  <si>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</si>
  <si>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</si>
  <si>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</si>
  <si>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</si>
  <si>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</si>
  <si>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</si>
  <si>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</si>
  <si>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</si>
  <si>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</si>
  <si>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</si>
  <si>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</si>
  <si>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</si>
  <si>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</si>
  <si>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</si>
  <si>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</si>
  <si>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</si>
  <si>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</si>
  <si>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</si>
  <si>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</si>
  <si>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</si>
  <si>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</si>
  <si>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</si>
  <si>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</si>
  <si>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</si>
  <si>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</si>
  <si>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</si>
  <si>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</si>
  <si>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</si>
  <si>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</si>
  <si>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</si>
  <si>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</si>
  <si>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</si>
  <si>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</si>
  <si>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</si>
  <si>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</si>
  <si>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</si>
  <si>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</si>
  <si>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</si>
  <si>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</si>
  <si>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</si>
  <si>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</si>
  <si>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</si>
  <si>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</si>
  <si>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</si>
  <si>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</si>
  <si>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</si>
  <si>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</si>
  <si>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</si>
  <si>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</si>
  <si>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</si>
  <si>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</si>
  <si>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</si>
  <si>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</si>
  <si>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</si>
  <si>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</si>
  <si>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</si>
  <si>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</si>
  <si>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</si>
  <si>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</si>
  <si>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</si>
  <si>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</si>
  <si>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</si>
  <si>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</si>
  <si>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</si>
  <si>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</si>
  <si>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</si>
  <si>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</si>
  <si>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</si>
  <si>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</si>
  <si>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</si>
  <si>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</si>
  <si>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</si>
  <si>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</si>
  <si>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</si>
  <si>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</si>
  <si>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</si>
  <si>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</si>
  <si>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</si>
  <si>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</si>
  <si>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</si>
  <si>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</si>
  <si>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</si>
  <si>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</si>
  <si>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</si>
  <si>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</si>
  <si>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</si>
  <si>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</si>
  <si>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</si>
  <si>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</si>
  <si>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</si>
  <si>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</si>
  <si>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</si>
  <si>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</si>
  <si>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</si>
  <si>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</si>
  <si>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</si>
  <si>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</si>
  <si>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</si>
  <si>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</si>
  <si>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</si>
  <si>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</si>
  <si>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</si>
  <si>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</si>
  <si>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</si>
  <si>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</si>
  <si>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</si>
  <si>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</si>
  <si>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</si>
  <si>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</si>
  <si>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</si>
  <si>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</si>
  <si>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</si>
  <si>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</si>
  <si>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</si>
  <si>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</si>
  <si>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</si>
  <si>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</si>
  <si>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</si>
  <si>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</si>
  <si>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</si>
  <si>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</si>
  <si>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</si>
  <si>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</si>
  <si>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</si>
  <si>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</si>
  <si>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</si>
  <si>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</si>
  <si>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</si>
  <si>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</si>
  <si>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</si>
  <si>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</si>
  <si>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</si>
  <si>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</si>
  <si>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</si>
  <si>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</si>
  <si>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</si>
  <si>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</si>
  <si>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</si>
  <si>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</si>
  <si>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</si>
  <si>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</si>
  <si>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</si>
  <si>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</si>
  <si>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</si>
  <si>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</si>
  <si>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</si>
  <si>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</si>
  <si>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</si>
  <si>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</si>
  <si>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</si>
  <si>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</si>
  <si>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</si>
  <si>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</si>
  <si>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</si>
  <si>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</si>
  <si>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</si>
  <si>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</si>
  <si>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</si>
  <si>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</si>
  <si>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</si>
  <si>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</si>
  <si>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</si>
  <si>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</si>
  <si>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</si>
  <si>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</si>
  <si>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</si>
  <si>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</si>
  <si>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</si>
  <si>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</si>
  <si>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</si>
  <si>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</si>
  <si>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</si>
  <si>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</si>
  <si>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</si>
  <si>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</si>
  <si>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</si>
  <si>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</si>
  <si>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</si>
  <si>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</si>
  <si>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</si>
  <si>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</si>
  <si>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</si>
  <si>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</si>
  <si>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</si>
  <si>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</si>
  <si>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</si>
  <si>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</si>
  <si>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</si>
  <si>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</si>
  <si>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</si>
  <si>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</si>
  <si>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</si>
  <si>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</si>
  <si>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</si>
  <si>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</si>
  <si>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</si>
  <si>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</si>
  <si>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</si>
  <si>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</si>
  <si>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</si>
  <si>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</si>
  <si>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</si>
  <si>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</si>
  <si>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</si>
  <si>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</si>
  <si>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</si>
  <si>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</si>
  <si>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</si>
  <si>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</si>
  <si>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</si>
  <si>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</si>
  <si>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</si>
  <si>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</si>
  <si>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</si>
  <si>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</si>
  <si>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</si>
  <si>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</si>
  <si>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</si>
  <si>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</si>
  <si>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</si>
  <si>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</si>
  <si>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</si>
  <si>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</si>
  <si>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</si>
  <si>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</si>
  <si>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</si>
  <si>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</si>
  <si>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</si>
  <si>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</si>
  <si>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</si>
  <si>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</si>
  <si>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</si>
  <si>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</si>
  <si>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</si>
  <si>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</si>
  <si>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</si>
  <si>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</si>
  <si>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</si>
  <si>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</si>
  <si>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</si>
  <si>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</si>
  <si>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</si>
  <si>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</si>
  <si>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</si>
  <si>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</si>
  <si>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</si>
  <si>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</si>
  <si>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</si>
  <si>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</si>
  <si>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</si>
  <si>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</si>
  <si>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</si>
  <si>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</si>
  <si>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</si>
  <si>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</si>
  <si>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</si>
  <si>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</si>
  <si>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</si>
  <si>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</si>
  <si>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</si>
  <si>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</si>
  <si>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</si>
  <si>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</si>
  <si>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</si>
  <si>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</si>
  <si>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</si>
  <si>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</si>
  <si>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</si>
  <si>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</si>
  <si>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</si>
  <si>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</si>
  <si>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</si>
  <si>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</si>
  <si>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</si>
  <si>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</si>
  <si>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</si>
  <si>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</si>
  <si>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</si>
  <si>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</si>
  <si>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</si>
  <si>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</si>
  <si>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</si>
  <si>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</si>
  <si>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</si>
  <si>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</si>
  <si>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</si>
  <si>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</si>
  <si>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</si>
  <si>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</si>
  <si>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</si>
  <si>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</si>
  <si>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</si>
  <si>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</si>
  <si>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</si>
  <si>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</si>
  <si>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</si>
  <si>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</si>
  <si>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</si>
  <si>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</si>
  <si>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</si>
  <si>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</si>
  <si>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</si>
  <si>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</si>
  <si>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</si>
  <si>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</si>
  <si>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</si>
  <si>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</si>
  <si>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</si>
  <si>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</si>
  <si>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</si>
  <si>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</si>
  <si>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</si>
  <si>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</si>
  <si>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</si>
  <si>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</si>
  <si>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</si>
  <si>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</si>
  <si>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</si>
  <si>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</si>
  <si>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</si>
  <si>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</si>
  <si>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</si>
  <si>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</si>
  <si>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</si>
  <si>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</si>
  <si>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</si>
  <si>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</si>
  <si>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</si>
  <si>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</si>
  <si>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</si>
  <si>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</si>
  <si>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</si>
  <si>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</si>
  <si>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</si>
  <si>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</si>
  <si>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</si>
  <si>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</si>
  <si>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</si>
  <si>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</si>
  <si>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</si>
  <si>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</si>
  <si>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</si>
  <si>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</si>
  <si>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</si>
  <si>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</si>
  <si>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</si>
  <si>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</si>
  <si>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</si>
  <si>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</si>
  <si>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</si>
  <si>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</si>
  <si>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</si>
  <si>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</si>
  <si>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</si>
  <si>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</si>
  <si>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</si>
  <si>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</si>
  <si>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</si>
  <si>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</si>
  <si>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</si>
  <si>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</si>
  <si>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</si>
  <si>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</si>
  <si>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</si>
  <si>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</si>
  <si>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</si>
  <si>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</si>
  <si>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</si>
  <si>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</si>
  <si>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</si>
  <si>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</si>
  <si>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</si>
  <si>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</si>
  <si>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</si>
  <si>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</si>
  <si>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</si>
  <si>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</si>
  <si>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</si>
  <si>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</si>
  <si>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</si>
  <si>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</si>
  <si>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</si>
  <si>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</si>
  <si>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</si>
  <si>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</si>
  <si>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</si>
  <si>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</si>
  <si>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</si>
  <si>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</si>
  <si>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</si>
  <si>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</si>
  <si>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</si>
  <si>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</si>
  <si>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</si>
  <si>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</si>
  <si>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</si>
  <si>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</si>
  <si>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</si>
  <si>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</si>
  <si>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</si>
  <si>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</si>
  <si>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</si>
  <si>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</si>
  <si>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</si>
  <si>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</si>
  <si>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</si>
  <si>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</si>
  <si>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</si>
  <si>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</si>
  <si>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</si>
  <si>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</si>
  <si>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</si>
  <si>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</si>
  <si>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</si>
  <si>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</si>
  <si>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</si>
  <si>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</si>
  <si>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</si>
  <si>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</si>
  <si>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</si>
  <si>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</si>
  <si>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</si>
  <si>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</si>
  <si>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</si>
  <si>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</si>
  <si>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</si>
  <si>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</si>
  <si>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</si>
  <si>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</si>
  <si>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</si>
  <si>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</si>
  <si>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</si>
  <si>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</si>
  <si>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</si>
  <si>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</si>
  <si>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</si>
  <si>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</si>
  <si>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</si>
  <si>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</si>
  <si>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</si>
  <si>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</si>
  <si>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</si>
  <si>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</si>
  <si>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</si>
  <si>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</si>
  <si>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</si>
  <si>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</si>
  <si>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</si>
  <si>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</si>
  <si>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</si>
  <si>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</si>
  <si>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</si>
  <si>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</si>
  <si>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</si>
  <si>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</si>
  <si>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</si>
  <si>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</si>
  <si>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</si>
  <si>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</si>
  <si>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</si>
  <si>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</si>
  <si>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</si>
  <si>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</si>
  <si>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</si>
  <si>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</si>
  <si>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</si>
  <si>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</si>
  <si>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</si>
  <si>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</si>
  <si>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</si>
  <si>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</si>
  <si>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</si>
  <si>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</si>
  <si>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</si>
  <si>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</si>
  <si>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</si>
  <si>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</si>
  <si>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</si>
  <si>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</si>
  <si>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</si>
  <si>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</si>
  <si>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</si>
  <si>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</si>
  <si>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</si>
  <si>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</si>
  <si>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</si>
  <si>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</si>
  <si>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</si>
  <si>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</si>
  <si>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</si>
  <si>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</si>
  <si>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</si>
  <si>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</si>
  <si>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</si>
  <si>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</si>
  <si>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</si>
  <si>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</si>
  <si>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</si>
  <si>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</si>
  <si>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</si>
  <si>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</si>
  <si>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</si>
  <si>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</si>
  <si>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</si>
  <si>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</si>
  <si>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</si>
  <si>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</si>
  <si>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</si>
  <si>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</si>
  <si>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</si>
  <si>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</si>
  <si>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</si>
  <si>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</si>
  <si>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</si>
  <si>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</si>
  <si>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</si>
  <si>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</si>
  <si>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</si>
  <si>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</si>
  <si>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</si>
  <si>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</si>
  <si>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</si>
  <si>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</si>
  <si>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</si>
  <si>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</si>
  <si>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</si>
  <si>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</si>
  <si>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</si>
  <si>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</si>
  <si>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</si>
  <si>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</si>
  <si>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</si>
  <si>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</si>
  <si>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</si>
  <si>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</si>
  <si>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</si>
  <si>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</si>
  <si>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</si>
  <si>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</si>
  <si>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</si>
  <si>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</si>
  <si>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</si>
  <si>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</si>
  <si>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</si>
  <si>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</si>
  <si>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</si>
  <si>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</si>
  <si>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</si>
  <si>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</si>
  <si>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</si>
  <si>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</si>
  <si>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</si>
  <si>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</si>
  <si>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</si>
  <si>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</si>
  <si>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</si>
  <si>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</si>
  <si>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</si>
  <si>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</si>
  <si>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</si>
  <si>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</si>
  <si>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</si>
  <si>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</si>
  <si>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</si>
  <si>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</si>
  <si>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</si>
  <si>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</si>
  <si>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</si>
  <si>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</si>
  <si>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</si>
  <si>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</si>
  <si>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</si>
  <si>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</si>
  <si>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</si>
  <si>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</si>
  <si>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</si>
  <si>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</si>
  <si>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</si>
  <si>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</si>
  <si>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</si>
  <si>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</si>
  <si>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</si>
  <si>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</si>
  <si>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</si>
  <si>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</si>
  <si>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</si>
  <si>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</si>
  <si>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</si>
  <si>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</si>
  <si>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</si>
  <si>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</si>
  <si>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</si>
  <si>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</si>
  <si>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</si>
  <si>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</si>
  <si>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</si>
  <si>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</si>
  <si>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</si>
  <si>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</si>
  <si>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</si>
  <si>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</si>
  <si>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</si>
  <si>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</si>
  <si>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</si>
  <si>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</si>
  <si>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</si>
  <si>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</si>
  <si>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</si>
  <si>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</si>
  <si>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</si>
  <si>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</si>
  <si>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</si>
  <si>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</si>
  <si>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</si>
  <si>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</si>
  <si>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</si>
  <si>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</si>
  <si>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</si>
  <si>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</si>
  <si>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</si>
  <si>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</si>
  <si>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</si>
  <si>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</si>
  <si>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</si>
  <si>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</si>
  <si>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</si>
  <si>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</si>
  <si>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</si>
  <si>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</si>
  <si>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</si>
  <si>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</si>
  <si>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</si>
  <si>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</si>
  <si>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</si>
  <si>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</si>
  <si>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</si>
  <si>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</si>
  <si>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</si>
  <si>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</si>
  <si>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</si>
  <si>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</si>
  <si>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</si>
  <si>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</si>
  <si>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</si>
  <si>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</si>
  <si>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</si>
  <si>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</si>
  <si>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</si>
  <si>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</si>
  <si>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</si>
  <si>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</si>
  <si>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</si>
  <si>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</si>
  <si>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</si>
  <si>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</si>
  <si>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</si>
  <si>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</si>
  <si>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</si>
  <si>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</si>
  <si>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</si>
  <si>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</si>
  <si>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</si>
  <si>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</si>
  <si>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</si>
  <si>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</si>
  <si>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</si>
  <si>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</si>
  <si>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</si>
  <si>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</si>
  <si>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</si>
  <si>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</si>
  <si>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</si>
  <si>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</si>
  <si>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</si>
  <si>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</si>
  <si>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</si>
  <si>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</si>
  <si>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</si>
  <si>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</si>
  <si>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</si>
  <si>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</si>
  <si>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</si>
  <si>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</si>
  <si>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</si>
  <si>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</si>
  <si>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</si>
  <si>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</si>
  <si>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</si>
  <si>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</si>
  <si>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</si>
  <si>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</si>
  <si>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</si>
  <si>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</si>
  <si>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</si>
  <si>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</si>
  <si>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</si>
  <si>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</si>
  <si>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</si>
  <si>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</si>
  <si>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</si>
  <si>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</si>
  <si>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</si>
  <si>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</si>
  <si>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</si>
  <si>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</si>
  <si>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</si>
  <si>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</si>
  <si>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</si>
  <si>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</si>
  <si>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</si>
  <si>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</si>
  <si>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</si>
  <si>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</si>
  <si>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</si>
  <si>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</si>
  <si>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</si>
  <si>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</si>
  <si>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</si>
  <si>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</si>
  <si>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</si>
  <si>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</si>
  <si>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</si>
  <si>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</si>
  <si>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</si>
  <si>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</si>
  <si>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</si>
  <si>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</si>
  <si>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</si>
  <si>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</si>
  <si>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</si>
  <si>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</si>
  <si>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</si>
  <si>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</si>
  <si>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</si>
  <si>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</si>
  <si>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</si>
  <si>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</si>
  <si>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</si>
  <si>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</si>
  <si>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</si>
  <si>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</si>
  <si>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</si>
  <si>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</si>
  <si>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</si>
  <si>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</si>
  <si>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</si>
  <si>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</si>
  <si>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</si>
  <si>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</si>
  <si>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</si>
  <si>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</si>
  <si>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</si>
  <si>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</si>
  <si>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</si>
  <si>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</si>
  <si>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</si>
  <si>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</si>
  <si>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</si>
  <si>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</si>
  <si>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</si>
  <si>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</si>
  <si>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</si>
  <si>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</si>
  <si>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</si>
  <si>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</si>
  <si>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</si>
  <si>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</si>
  <si>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</si>
  <si>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</si>
  <si>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</si>
  <si>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</si>
  <si>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</si>
  <si>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</si>
  <si>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</si>
  <si>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</si>
  <si>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</si>
  <si>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</si>
  <si>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</si>
  <si>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</si>
  <si>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</si>
  <si>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</si>
  <si>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</si>
  <si>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</si>
  <si>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</si>
  <si>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</si>
  <si>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</si>
  <si>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</si>
  <si>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</si>
  <si>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</si>
  <si>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</si>
  <si>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</si>
  <si>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</si>
  <si>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</si>
  <si>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</si>
  <si>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</si>
  <si>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</si>
  <si>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</si>
  <si>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</si>
  <si>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</si>
  <si>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</si>
  <si>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</si>
  <si>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</si>
  <si>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</si>
  <si>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</si>
  <si>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</si>
  <si>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</si>
  <si>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</si>
  <si>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</si>
  <si>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</si>
  <si>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</si>
  <si>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</si>
  <si>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</si>
  <si>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</si>
  <si>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</si>
  <si>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</si>
  <si>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</si>
  <si>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</si>
  <si>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</si>
  <si>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</si>
  <si>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</si>
  <si>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</si>
  <si>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</si>
  <si>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</si>
  <si>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</si>
  <si>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</si>
  <si>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</si>
  <si>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</si>
  <si>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</si>
  <si>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</si>
  <si>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</si>
  <si>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</si>
  <si>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</si>
  <si>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</si>
  <si>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</si>
  <si>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</si>
  <si>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</si>
  <si>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</si>
  <si>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</si>
  <si>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</si>
  <si>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</si>
  <si>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</si>
  <si>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</si>
  <si>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</si>
  <si>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</si>
  <si>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</si>
  <si>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</si>
  <si>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</si>
  <si>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</si>
  <si>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</si>
  <si>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</si>
  <si>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</si>
  <si>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</si>
  <si>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</si>
  <si>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</si>
  <si>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</si>
  <si>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</si>
  <si>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</si>
  <si>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</si>
  <si>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</si>
  <si>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</si>
  <si>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</si>
  <si>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</si>
  <si>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</si>
  <si>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</si>
  <si>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</si>
  <si>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</si>
  <si>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</si>
  <si>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</si>
  <si>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</si>
  <si>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</si>
  <si>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</si>
  <si>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</si>
  <si>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</si>
  <si>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</si>
  <si>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</si>
  <si>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</si>
  <si>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</si>
  <si>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</si>
  <si>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</si>
  <si>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</si>
  <si>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</si>
  <si>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</si>
  <si>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</si>
  <si>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</si>
  <si>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</si>
  <si>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</si>
  <si>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</si>
  <si>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</si>
  <si>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</si>
  <si>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</si>
  <si>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</si>
  <si>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</si>
  <si>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</si>
  <si>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</si>
  <si>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</si>
  <si>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</si>
  <si>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</si>
  <si>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</si>
  <si>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</si>
  <si>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</si>
  <si>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</si>
  <si>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</si>
  <si>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</si>
  <si>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</si>
  <si>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</si>
  <si>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</si>
  <si>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</si>
  <si>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</si>
  <si>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</si>
  <si>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</si>
  <si>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</si>
  <si>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</si>
  <si>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</si>
  <si>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</si>
  <si>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</si>
  <si>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</si>
  <si>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</si>
  <si>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</si>
  <si>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</si>
  <si>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</si>
  <si>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</si>
  <si>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</si>
  <si>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</si>
  <si>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</si>
  <si>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</si>
  <si>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</si>
  <si>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</si>
  <si>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</si>
  <si>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</si>
  <si>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</si>
  <si>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</si>
  <si>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</si>
  <si>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</si>
  <si>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</si>
  <si>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</si>
  <si>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</si>
  <si>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</si>
  <si>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</si>
  <si>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</si>
  <si>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</si>
  <si>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</si>
  <si>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</si>
  <si>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</si>
  <si>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</si>
  <si>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</si>
  <si>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</si>
  <si>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</si>
  <si>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</si>
  <si>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</si>
  <si>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</si>
  <si>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</si>
  <si>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</si>
  <si>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</si>
  <si>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</si>
  <si>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</si>
  <si>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</si>
  <si>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</si>
  <si>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</si>
  <si>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</si>
  <si>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</si>
  <si>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</si>
  <si>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</si>
  <si>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</si>
  <si>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</si>
  <si>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</si>
  <si>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</si>
  <si>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</si>
  <si>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</si>
  <si>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</si>
  <si>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</si>
  <si>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</si>
  <si>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</si>
  <si>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</si>
  <si>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</si>
  <si>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</si>
  <si>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</si>
  <si>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</si>
  <si>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</si>
  <si>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</si>
  <si>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</si>
  <si>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</si>
  <si>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</si>
  <si>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</si>
  <si>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</si>
  <si>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</si>
  <si>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</si>
  <si>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</si>
  <si>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</si>
  <si>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</si>
  <si>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</si>
  <si>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</si>
  <si>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</si>
  <si>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</si>
  <si>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</si>
  <si>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</si>
  <si>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</si>
  <si>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</si>
  <si>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</si>
  <si>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</si>
  <si>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</si>
  <si>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</si>
  <si>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</si>
  <si>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</si>
  <si>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</si>
  <si>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</si>
  <si>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</si>
  <si>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</si>
  <si>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</si>
  <si>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</si>
  <si>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</si>
  <si>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</si>
  <si>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</si>
  <si>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</si>
  <si>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</si>
  <si>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</si>
  <si>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</si>
  <si>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</si>
  <si>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</si>
  <si>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</si>
  <si>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</si>
  <si>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</si>
  <si>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</si>
  <si>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</si>
  <si>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</si>
  <si>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</si>
  <si>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</si>
  <si>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</si>
  <si>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</si>
  <si>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</si>
  <si>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</si>
  <si>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</si>
  <si>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</si>
  <si>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</si>
  <si>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</si>
  <si>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</si>
  <si>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</si>
  <si>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</si>
  <si>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</si>
  <si>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</si>
  <si>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</si>
  <si>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</si>
  <si>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</si>
  <si>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</si>
  <si>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</si>
  <si>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</si>
  <si>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</si>
  <si>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</si>
  <si>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</si>
  <si>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</si>
  <si>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</si>
  <si>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</si>
  <si>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</si>
  <si>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</si>
  <si>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</si>
  <si>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</si>
  <si>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</si>
  <si>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</si>
  <si>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</si>
  <si>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</si>
  <si>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</si>
  <si>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</si>
  <si>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</si>
  <si>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</si>
  <si>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</si>
  <si>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</si>
  <si>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</si>
  <si>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</si>
  <si>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</si>
  <si>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</si>
  <si>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</si>
  <si>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</si>
  <si>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</si>
  <si>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</si>
  <si>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</si>
  <si>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</si>
  <si>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</si>
  <si>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</si>
  <si>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</si>
  <si>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</si>
  <si>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</si>
  <si>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</si>
  <si>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</si>
  <si>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</si>
  <si>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</si>
  <si>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</si>
  <si>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</si>
  <si>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</si>
  <si>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</si>
  <si>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</si>
  <si>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</si>
  <si>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</si>
  <si>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</si>
  <si>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</si>
  <si>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</si>
  <si>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</si>
  <si>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</si>
  <si>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</si>
  <si>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</si>
  <si>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</si>
  <si>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</si>
  <si>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</si>
  <si>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</si>
  <si>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</si>
  <si>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</si>
  <si>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</si>
  <si>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</si>
  <si>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</si>
  <si>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</si>
  <si>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</si>
  <si>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</si>
  <si>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</si>
  <si>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</si>
  <si>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</si>
  <si>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</si>
  <si>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</si>
  <si>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</si>
  <si>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</si>
  <si>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</si>
  <si>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</si>
  <si>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</si>
  <si>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</si>
  <si>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</si>
  <si>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</si>
  <si>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</si>
  <si>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</si>
  <si>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</si>
  <si>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</si>
  <si>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</si>
  <si>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</si>
  <si>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</si>
  <si>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</si>
  <si>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</si>
  <si>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</si>
  <si>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</si>
  <si>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</si>
  <si>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</si>
  <si>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</si>
  <si>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</si>
  <si>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</si>
  <si>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</si>
  <si>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</si>
  <si>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</si>
  <si>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</si>
  <si>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</si>
  <si>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</si>
  <si>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</si>
  <si>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</si>
  <si>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</si>
  <si>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</si>
  <si>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</si>
  <si>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</si>
  <si>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</si>
  <si>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</si>
  <si>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</si>
  <si>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</si>
  <si>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</si>
  <si>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</si>
  <si>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</si>
  <si>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</si>
  <si>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</si>
  <si>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</si>
  <si>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</si>
  <si>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</si>
  <si>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</si>
  <si>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</si>
  <si>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</si>
  <si>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</si>
  <si>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</si>
  <si>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</si>
  <si>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</si>
  <si>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</si>
  <si>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</si>
  <si>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</si>
  <si>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</si>
  <si>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</si>
  <si>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</si>
  <si>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</si>
  <si>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</si>
  <si>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</si>
  <si>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</si>
  <si>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</si>
  <si>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</si>
  <si>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</si>
  <si>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</si>
  <si>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</si>
  <si>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</si>
  <si>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</si>
  <si>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</si>
  <si>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</si>
  <si>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</si>
  <si>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</si>
  <si>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</si>
  <si>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</si>
  <si>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</si>
  <si>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</si>
  <si>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</si>
  <si>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</si>
  <si>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</si>
  <si>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</si>
  <si>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</si>
  <si>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</si>
  <si>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</si>
  <si>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</si>
  <si>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</si>
  <si>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</si>
  <si>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</si>
  <si>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</si>
  <si>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</si>
  <si>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</si>
  <si>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</si>
  <si>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</si>
  <si>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</si>
  <si>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</si>
  <si>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</si>
  <si>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</si>
  <si>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</si>
  <si>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</si>
  <si>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</si>
  <si>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</si>
  <si>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</si>
  <si>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</si>
  <si>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</si>
  <si>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</si>
  <si>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</si>
  <si>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</si>
  <si>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</si>
  <si>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</si>
  <si>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</si>
  <si>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</si>
  <si>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</si>
  <si>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</si>
  <si>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</si>
  <si>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</si>
  <si>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</si>
  <si>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</si>
  <si>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</si>
  <si>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</si>
  <si>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</si>
  <si>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</si>
  <si>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</si>
  <si>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</si>
  <si>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</si>
  <si>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</si>
  <si>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</si>
  <si>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</si>
  <si>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</si>
  <si>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</si>
  <si>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</si>
  <si>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</si>
  <si>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</si>
  <si>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</si>
  <si>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</si>
  <si>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</si>
  <si>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</si>
  <si>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</si>
  <si>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</si>
  <si>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</si>
  <si>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</si>
  <si>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</si>
  <si>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</si>
  <si>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</si>
  <si>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</si>
  <si>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</si>
  <si>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</si>
  <si>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</si>
  <si>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</si>
  <si>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</si>
  <si>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</si>
  <si>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</si>
  <si>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</si>
  <si>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</si>
  <si>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</si>
  <si>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</si>
  <si>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</si>
  <si>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</si>
  <si>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</si>
  <si>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</si>
  <si>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</si>
  <si>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</si>
  <si>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</si>
  <si>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</si>
  <si>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</si>
  <si>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</si>
  <si>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</si>
  <si>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</si>
  <si>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</si>
  <si>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</si>
  <si>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</si>
  <si>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</si>
  <si>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</si>
  <si>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</si>
  <si>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</si>
  <si>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</si>
  <si>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</si>
  <si>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</si>
  <si>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</si>
  <si>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</si>
  <si>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</si>
  <si>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</si>
  <si>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</si>
  <si>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</si>
  <si>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</si>
  <si>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</si>
  <si>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</si>
  <si>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</si>
  <si>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</si>
  <si>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</si>
  <si>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</si>
  <si>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</si>
  <si>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</si>
  <si>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</si>
  <si>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</si>
  <si>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</si>
  <si>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</si>
  <si>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</si>
  <si>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</si>
  <si>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</si>
  <si>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</si>
  <si>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</si>
  <si>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</si>
  <si>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</si>
  <si>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</si>
  <si>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</si>
  <si>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</si>
  <si>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</si>
  <si>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</si>
  <si>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</si>
  <si>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</si>
  <si>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</si>
  <si>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</si>
  <si>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</si>
  <si>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</si>
  <si>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</si>
  <si>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</si>
  <si>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</si>
  <si>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</si>
  <si>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</si>
  <si>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</si>
  <si>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</si>
  <si>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</si>
  <si>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</si>
  <si>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</si>
  <si>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</si>
  <si>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</si>
  <si>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</si>
  <si>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</si>
  <si>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</si>
  <si>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</si>
  <si>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</si>
  <si>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</si>
  <si>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</si>
  <si>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</si>
  <si>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</si>
  <si>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</si>
  <si>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</si>
  <si>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</si>
  <si>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</si>
  <si>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</si>
  <si>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</si>
  <si>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</si>
  <si>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</si>
  <si>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</si>
  <si>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</si>
  <si>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</si>
  <si>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</si>
  <si>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</si>
  <si>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</si>
  <si>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</si>
  <si>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</si>
  <si>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</si>
  <si>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</si>
  <si>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</si>
  <si>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</si>
  <si>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</si>
  <si>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</si>
  <si>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</si>
  <si>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</si>
  <si>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</si>
  <si>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</si>
  <si>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</si>
  <si>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</si>
  <si>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</si>
  <si>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</si>
  <si>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</si>
  <si>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</si>
  <si>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</si>
  <si>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</si>
  <si>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</si>
  <si>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</si>
  <si>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</si>
  <si>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</si>
  <si>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</si>
  <si>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</si>
  <si>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</si>
  <si>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</si>
  <si>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</si>
  <si>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</si>
  <si>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</si>
  <si>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</si>
  <si>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</si>
  <si>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</si>
  <si>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</si>
  <si>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</si>
  <si>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</si>
  <si>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</si>
  <si>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</si>
  <si>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</si>
  <si>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</si>
  <si>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</si>
  <si>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</si>
  <si>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</si>
  <si>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</si>
  <si>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</si>
  <si>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</si>
  <si>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</si>
  <si>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</si>
  <si>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</si>
  <si>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</si>
  <si>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</si>
  <si>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</si>
  <si>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</si>
  <si>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</si>
  <si>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</si>
  <si>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</si>
  <si>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</si>
  <si>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</si>
  <si>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</si>
  <si>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</si>
  <si>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</si>
  <si>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</si>
  <si>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</si>
  <si>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</si>
  <si>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</si>
  <si>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</si>
  <si>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</si>
  <si>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</si>
  <si>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</si>
  <si>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</si>
  <si>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</si>
  <si>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</si>
  <si>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</si>
  <si>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</si>
  <si>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</si>
  <si>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</si>
  <si>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</si>
  <si>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</si>
  <si>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</si>
  <si>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</si>
  <si>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</si>
  <si>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</si>
  <si>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</si>
  <si>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</si>
  <si>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</si>
  <si>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</si>
  <si>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</si>
  <si>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</si>
  <si>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</si>
  <si>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</si>
  <si>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</si>
  <si>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</si>
  <si>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</si>
  <si>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</si>
  <si>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</si>
  <si>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</si>
  <si>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</si>
  <si>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</si>
  <si>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</si>
  <si>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</si>
  <si>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</si>
  <si>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</si>
  <si>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</si>
  <si>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</si>
  <si>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</si>
  <si>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</si>
  <si>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</si>
  <si>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</si>
  <si>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</si>
  <si>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</si>
  <si>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</si>
  <si>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</si>
  <si>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</si>
  <si>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</si>
  <si>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</si>
  <si>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</si>
  <si>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</si>
  <si>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</si>
  <si>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</si>
  <si>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</si>
  <si>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</si>
  <si>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</si>
  <si>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</si>
  <si>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</si>
  <si>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</si>
  <si>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</si>
  <si>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</si>
  <si>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</si>
  <si>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</si>
  <si>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</si>
  <si>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</si>
  <si>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</si>
  <si>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</si>
  <si>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</si>
  <si>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</si>
  <si>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</si>
  <si>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</si>
  <si>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</si>
  <si>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</si>
  <si>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</si>
  <si>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</si>
  <si>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</si>
  <si>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</si>
  <si>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</si>
  <si>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</si>
  <si>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</si>
  <si>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</si>
  <si>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</si>
  <si>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</si>
  <si>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</si>
  <si>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</si>
  <si>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</si>
  <si>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</si>
  <si>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</si>
  <si>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</si>
  <si>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</si>
  <si>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</si>
  <si>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</si>
  <si>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</si>
  <si>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</si>
  <si>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</si>
  <si>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</si>
  <si>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</si>
  <si>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</si>
  <si>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</si>
  <si>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</si>
  <si>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</si>
  <si>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</si>
  <si>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</si>
  <si>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</si>
  <si>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</si>
  <si>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</si>
  <si>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</si>
  <si>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</si>
  <si>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</si>
  <si>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</si>
  <si>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</si>
  <si>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</si>
  <si>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</si>
  <si>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</si>
  <si>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</si>
  <si>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</si>
  <si>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</si>
  <si>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</si>
  <si>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</si>
  <si>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</si>
  <si>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</si>
  <si>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</si>
  <si>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</si>
  <si>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</si>
  <si>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</si>
  <si>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</si>
  <si>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</si>
  <si>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</si>
  <si>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</si>
  <si>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</si>
  <si>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</si>
  <si>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</si>
  <si>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</si>
  <si>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</si>
  <si>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</si>
  <si>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</si>
  <si>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</si>
  <si>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</si>
  <si>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</si>
  <si>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</si>
  <si>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</si>
  <si>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</si>
  <si>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</si>
  <si>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</si>
  <si>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</si>
  <si>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</si>
  <si>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</si>
  <si>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</si>
  <si>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</si>
  <si>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</si>
  <si>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</si>
  <si>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</si>
  <si>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</si>
  <si>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</si>
  <si>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</si>
  <si>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</si>
  <si>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</si>
  <si>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</si>
  <si>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</si>
  <si>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</si>
  <si>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</si>
  <si>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</si>
  <si>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</si>
  <si>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</si>
  <si>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</si>
  <si>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</si>
  <si>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</si>
  <si>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</si>
  <si>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</si>
  <si>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</si>
  <si>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</si>
  <si>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</si>
  <si>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</si>
  <si>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</si>
  <si>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</si>
  <si>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</si>
  <si>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</si>
  <si>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</si>
  <si>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</si>
  <si>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</si>
  <si>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</si>
  <si>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</si>
  <si>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</si>
  <si>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</si>
  <si>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</si>
  <si>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</si>
  <si>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</si>
  <si>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</si>
  <si>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</si>
  <si>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</si>
  <si>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</si>
  <si>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</si>
  <si>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</si>
  <si>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</si>
  <si>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</si>
  <si>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</si>
  <si>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</si>
  <si>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</si>
  <si>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</si>
  <si>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</si>
  <si>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</si>
  <si>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</si>
  <si>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</si>
  <si>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</si>
  <si>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</si>
  <si>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</si>
  <si>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</si>
  <si>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</si>
  <si>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</si>
  <si>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</si>
  <si>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</si>
  <si>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</si>
  <si>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</si>
  <si>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</si>
  <si>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</si>
  <si>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</si>
  <si>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</si>
  <si>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</si>
  <si>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</si>
  <si>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</si>
  <si>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</si>
  <si>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</si>
  <si>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</si>
  <si>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</si>
  <si>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</si>
  <si>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</si>
  <si>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</si>
  <si>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</si>
  <si>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</si>
  <si>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</si>
  <si>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</si>
  <si>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</si>
  <si>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</si>
  <si>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</si>
  <si>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</si>
  <si>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</si>
  <si>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</si>
  <si>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</si>
  <si>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</si>
  <si>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</si>
  <si>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</si>
  <si>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</si>
  <si>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</si>
  <si>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</si>
  <si>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</si>
  <si>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</si>
  <si>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</si>
  <si>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</si>
  <si>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</si>
  <si>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</si>
  <si>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</si>
  <si>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</si>
  <si>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</si>
  <si>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</si>
  <si>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</si>
  <si>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</si>
  <si>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</si>
  <si>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</si>
  <si>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</si>
  <si>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</si>
  <si>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</si>
  <si>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</si>
  <si>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</si>
  <si>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</si>
  <si>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</si>
  <si>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</si>
  <si>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</si>
  <si>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</si>
  <si>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</si>
  <si>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</si>
  <si>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</si>
  <si>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</si>
  <si>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</si>
  <si>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</si>
  <si>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</si>
  <si>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</si>
  <si>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</si>
  <si>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</si>
  <si>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</si>
  <si>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</si>
  <si>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</si>
  <si>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</si>
  <si>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</si>
  <si>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</si>
  <si>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</si>
  <si>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</si>
  <si>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</si>
  <si>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</si>
  <si>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</si>
  <si>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</si>
  <si>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</si>
  <si>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</si>
  <si>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</si>
  <si>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</si>
  <si>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</si>
  <si>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</si>
  <si>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</si>
  <si>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</si>
  <si>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</si>
  <si>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</si>
  <si>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</si>
  <si>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</si>
  <si>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</si>
  <si>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</si>
  <si>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</si>
  <si>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</si>
  <si>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</si>
  <si>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</si>
  <si>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</si>
  <si>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</si>
  <si>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</si>
  <si>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</si>
  <si>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</si>
  <si>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</si>
  <si>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</si>
  <si>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</si>
  <si>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</si>
  <si>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</si>
  <si>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</si>
  <si>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</si>
  <si>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</si>
  <si>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</si>
  <si>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</si>
  <si>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</si>
  <si>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</si>
  <si>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</si>
  <si>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</si>
  <si>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</si>
  <si>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</si>
  <si>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</si>
  <si>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</si>
  <si>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</si>
  <si>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</si>
  <si>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</si>
  <si>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</si>
  <si>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</si>
  <si>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</si>
  <si>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</si>
  <si>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</si>
  <si>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</si>
  <si>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</si>
  <si>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</si>
  <si>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</si>
  <si>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</si>
  <si>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</si>
  <si>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</si>
  <si>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</si>
  <si>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</si>
  <si>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</si>
  <si>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</si>
  <si>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</si>
  <si>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</si>
  <si>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</si>
  <si>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</si>
  <si>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</si>
  <si>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</si>
  <si>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</si>
  <si>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</si>
  <si>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</si>
  <si>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</si>
  <si>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</si>
  <si>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</si>
  <si>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</si>
  <si>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</si>
  <si>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</si>
  <si>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</si>
  <si>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</si>
  <si>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</si>
  <si>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</si>
  <si>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</si>
  <si>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</si>
  <si>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</si>
  <si>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</si>
  <si>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</si>
  <si>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</si>
  <si>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</si>
  <si>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</si>
  <si>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</si>
  <si>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</si>
  <si>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</si>
  <si>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</si>
  <si>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</si>
  <si>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</si>
  <si>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</si>
  <si>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</si>
  <si>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</si>
  <si>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</si>
  <si>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</si>
  <si>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</si>
  <si>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</si>
  <si>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</si>
  <si>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</si>
  <si>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</si>
  <si>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</si>
  <si>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</si>
  <si>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</si>
  <si>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</si>
  <si>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</si>
  <si>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</si>
  <si>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</si>
  <si>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</si>
  <si>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</si>
  <si>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</si>
  <si>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</si>
  <si>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</si>
  <si>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</si>
  <si>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</si>
  <si>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</si>
  <si>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</si>
  <si>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</si>
  <si>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</si>
  <si>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</si>
  <si>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</si>
  <si>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</si>
  <si>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</si>
  <si>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</si>
  <si>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</si>
  <si>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</si>
  <si>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</si>
  <si>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</si>
  <si>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</si>
  <si>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</si>
  <si>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</si>
  <si>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</si>
  <si>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</si>
  <si>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</si>
  <si>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</si>
  <si>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</si>
  <si>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</si>
  <si>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</si>
  <si>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</si>
  <si>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</si>
  <si>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</si>
  <si>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</si>
  <si>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</si>
  <si>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</si>
  <si>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</si>
  <si>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</si>
  <si>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</si>
  <si>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</si>
  <si>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</si>
  <si>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</si>
  <si>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</si>
  <si>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</si>
  <si>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</si>
  <si>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</si>
  <si>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</si>
  <si>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</si>
  <si>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</si>
  <si>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</si>
  <si>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</si>
  <si>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</si>
  <si>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</si>
  <si>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</si>
  <si>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</si>
  <si>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</si>
  <si>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</si>
  <si>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</si>
  <si>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</si>
  <si>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</si>
  <si>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</si>
  <si>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</si>
  <si>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</si>
  <si>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</si>
  <si>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</si>
  <si>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</si>
  <si>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</si>
  <si>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</si>
  <si>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</si>
  <si>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</si>
  <si>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</si>
  <si>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</si>
  <si>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</si>
  <si>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</si>
  <si>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</si>
  <si>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</si>
  <si>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</si>
  <si>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</si>
  <si>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</si>
  <si>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</si>
  <si>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</si>
  <si>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</si>
  <si>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</si>
  <si>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</si>
  <si>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</si>
  <si>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</si>
  <si>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</si>
  <si>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</si>
  <si>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</si>
  <si>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</si>
  <si>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</si>
  <si>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</si>
  <si>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</si>
  <si>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</si>
  <si>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</si>
  <si>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</si>
  <si>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</si>
  <si>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</si>
  <si>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</si>
  <si>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</si>
  <si>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</si>
  <si>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</si>
  <si>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</si>
  <si>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</si>
  <si>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</si>
  <si>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</si>
  <si>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</si>
  <si>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</si>
  <si>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</si>
  <si>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</si>
  <si>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</si>
  <si>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</si>
  <si>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</si>
  <si>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</si>
  <si>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</si>
  <si>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</si>
  <si>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</si>
  <si>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</si>
  <si>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</si>
  <si>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</si>
  <si>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</si>
  <si>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</si>
  <si>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</si>
  <si>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</si>
  <si>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</si>
  <si>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</si>
  <si>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</si>
  <si>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</si>
  <si>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</si>
  <si>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</si>
  <si>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</si>
  <si>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</si>
  <si>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</si>
  <si>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</si>
  <si>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</si>
  <si>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</si>
  <si>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</si>
  <si>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</si>
  <si>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</si>
  <si>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</si>
  <si>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</si>
  <si>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</si>
  <si>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</si>
  <si>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</si>
  <si>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</si>
  <si>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</si>
  <si>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</si>
  <si>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</si>
  <si>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</si>
  <si>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</si>
  <si>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</si>
  <si>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</si>
  <si>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</si>
  <si>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</si>
  <si>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</si>
  <si>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</si>
  <si>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</si>
  <si>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</si>
  <si>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</si>
  <si>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</si>
  <si>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</si>
  <si>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</si>
  <si>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</si>
  <si>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</si>
  <si>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</si>
  <si>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</si>
  <si>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</si>
  <si>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</si>
  <si>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</si>
  <si>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</si>
  <si>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</si>
  <si>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</si>
  <si>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</si>
  <si>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</si>
  <si>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</si>
  <si>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</si>
  <si>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</si>
  <si>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</si>
  <si>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</si>
  <si>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</si>
  <si>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</si>
  <si>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</si>
  <si>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</si>
  <si>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</si>
  <si>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</si>
  <si>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</si>
  <si>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</si>
  <si>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</si>
  <si>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</si>
  <si>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</si>
  <si>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</si>
  <si>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</si>
  <si>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</si>
  <si>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</si>
  <si>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</si>
  <si>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</si>
  <si>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</si>
  <si>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</si>
  <si>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</si>
  <si>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</si>
  <si>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</si>
  <si>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</si>
  <si>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</si>
  <si>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</si>
  <si>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</si>
  <si>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</si>
  <si>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</si>
  <si>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</si>
  <si>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</si>
  <si>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</si>
  <si>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</si>
  <si>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</si>
  <si>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</si>
  <si>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</si>
  <si>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</si>
  <si>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</si>
  <si>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</si>
  <si>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</si>
  <si>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</si>
  <si>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</si>
  <si>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</si>
  <si>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</si>
  <si>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</si>
  <si>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</si>
  <si>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</si>
  <si>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</si>
  <si>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</si>
  <si>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</si>
  <si>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</si>
  <si>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</si>
  <si>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</si>
  <si>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</si>
  <si>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</si>
  <si>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</si>
  <si>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</si>
  <si>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</si>
  <si>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</si>
  <si>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</si>
  <si>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</si>
  <si>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</si>
  <si>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</si>
  <si>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</si>
  <si>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</si>
  <si>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</si>
  <si>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</si>
  <si>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</si>
  <si>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</si>
  <si>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</si>
  <si>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</si>
  <si>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</si>
  <si>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</si>
  <si>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</si>
  <si>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</si>
  <si>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</si>
  <si>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</si>
  <si>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</si>
  <si>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</si>
  <si>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</si>
  <si>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</si>
  <si>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</si>
  <si>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</si>
  <si>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</si>
  <si>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</si>
  <si>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</si>
  <si>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</si>
  <si>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</si>
  <si>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</si>
  <si>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</si>
  <si>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</si>
  <si>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</si>
  <si>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</si>
  <si>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</si>
  <si>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</si>
  <si>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</si>
  <si>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</si>
  <si>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</si>
  <si>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</si>
  <si>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</si>
  <si>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</si>
  <si>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</si>
  <si>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</si>
  <si>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</si>
  <si>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</si>
  <si>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</si>
  <si>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</si>
  <si>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</si>
  <si>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</si>
  <si>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</si>
  <si>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</si>
  <si>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</si>
  <si>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</si>
  <si>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</si>
  <si>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</si>
  <si>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</si>
  <si>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</si>
  <si>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</si>
  <si>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</si>
  <si>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</si>
  <si>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</si>
  <si>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</si>
  <si>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</si>
  <si>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</si>
  <si>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</si>
  <si>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</si>
  <si>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</si>
  <si>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</si>
  <si>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</si>
  <si>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</si>
  <si>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</si>
  <si>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</si>
  <si>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</si>
  <si>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</si>
  <si>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</si>
  <si>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</si>
  <si>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</si>
  <si>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</si>
  <si>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</si>
  <si>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</si>
  <si>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</si>
  <si>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</si>
  <si>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</si>
  <si>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</si>
  <si>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</si>
  <si>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</si>
  <si>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</si>
  <si>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</si>
  <si>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</si>
  <si>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</si>
  <si>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</si>
  <si>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</si>
  <si>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</si>
  <si>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</si>
  <si>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</si>
  <si>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</si>
  <si>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</si>
  <si>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</si>
  <si>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</si>
  <si>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</si>
  <si>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</si>
  <si>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</si>
  <si>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</si>
  <si>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</si>
  <si>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</si>
  <si>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</si>
  <si>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</si>
  <si>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</si>
  <si>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</si>
  <si>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</si>
  <si>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</si>
  <si>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</si>
  <si>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</si>
  <si>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</si>
  <si>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</si>
  <si>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</si>
  <si>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</si>
  <si>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</si>
  <si>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</si>
  <si>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</si>
  <si>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</si>
  <si>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</si>
  <si>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</si>
  <si>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</si>
  <si>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</si>
  <si>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</si>
  <si>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</si>
  <si>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</si>
  <si>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</si>
  <si>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</si>
  <si>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</si>
  <si>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</si>
  <si>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</si>
  <si>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</si>
  <si>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</si>
  <si>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</si>
  <si>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</si>
  <si>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</si>
  <si>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</si>
  <si>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</si>
  <si>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</si>
  <si>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</si>
  <si>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</si>
  <si>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</si>
  <si>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</si>
  <si>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</si>
  <si>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</si>
  <si>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</si>
  <si>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</si>
  <si>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</si>
  <si>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</si>
  <si>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</si>
  <si>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</si>
  <si>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</si>
  <si>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</si>
  <si>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</si>
  <si>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</si>
  <si>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</si>
  <si>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</si>
  <si>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</si>
  <si>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</si>
  <si>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</si>
  <si>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</si>
  <si>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</si>
  <si>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</si>
  <si>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</si>
  <si>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</si>
  <si>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</si>
  <si>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</si>
  <si>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</si>
  <si>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</si>
  <si>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</si>
  <si>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</si>
  <si>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</si>
  <si>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</si>
  <si>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</si>
  <si>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</si>
  <si>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</si>
  <si>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</si>
  <si>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</si>
  <si>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</si>
  <si>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</si>
  <si>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</si>
  <si>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</si>
  <si>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</si>
  <si>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</si>
  <si>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</si>
  <si>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</si>
  <si>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</si>
  <si>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</si>
  <si>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</si>
  <si>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</si>
  <si>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</si>
  <si>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</si>
  <si>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</si>
  <si>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</si>
  <si>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</si>
  <si>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</si>
  <si>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</si>
  <si>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</si>
  <si>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</si>
  <si>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</si>
  <si>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</si>
  <si>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</si>
  <si>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</si>
  <si>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</si>
  <si>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</si>
  <si>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</si>
  <si>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</si>
  <si>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</si>
  <si>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</si>
  <si>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</si>
  <si>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</si>
  <si>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</si>
  <si>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</si>
  <si>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</si>
  <si>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</si>
  <si>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</si>
  <si>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</si>
  <si>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</si>
  <si>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</si>
  <si>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</si>
  <si>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</si>
  <si>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</si>
  <si>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</si>
  <si>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</si>
  <si>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</si>
  <si>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</si>
  <si>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</si>
  <si>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</si>
  <si>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</si>
  <si>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</si>
  <si>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</si>
  <si>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</si>
  <si>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</si>
  <si>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</si>
  <si>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</si>
  <si>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</si>
  <si>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</si>
  <si>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</si>
  <si>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</si>
  <si>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</si>
  <si>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</si>
  <si>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</si>
  <si>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</si>
  <si>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</si>
  <si>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</si>
  <si>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</si>
  <si>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</si>
  <si>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</si>
  <si>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</si>
  <si>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</si>
  <si>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</si>
  <si>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</si>
  <si>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</si>
  <si>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</si>
  <si>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</si>
  <si>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</si>
  <si>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</si>
  <si>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</si>
  <si>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</si>
  <si>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</si>
  <si>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</si>
  <si>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</si>
  <si>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</si>
  <si>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</si>
  <si>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</si>
  <si>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</si>
  <si>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</si>
  <si>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</si>
  <si>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</si>
  <si>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</si>
  <si>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</si>
  <si>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</si>
  <si>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</si>
  <si>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</si>
  <si>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</si>
  <si>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</si>
  <si>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</si>
  <si>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</si>
  <si>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</si>
  <si>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</si>
  <si>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</si>
  <si>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</si>
  <si>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</si>
  <si>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</si>
  <si>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</si>
  <si>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</si>
  <si>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</si>
  <si>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</si>
  <si>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</si>
  <si>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</si>
  <si>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</si>
  <si>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</si>
  <si>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</si>
  <si>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</si>
  <si>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</si>
  <si>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</si>
  <si>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</si>
  <si>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</si>
  <si>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</si>
  <si>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</si>
  <si>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</si>
  <si>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</si>
  <si>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</si>
  <si>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</si>
  <si>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</si>
  <si>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</si>
  <si>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</si>
  <si>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</si>
  <si>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</si>
  <si>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</si>
  <si>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</si>
  <si>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</si>
  <si>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</si>
  <si>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</si>
  <si>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</si>
  <si>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</si>
  <si>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</si>
  <si>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</si>
  <si>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</si>
  <si>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</si>
  <si>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</si>
  <si>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</si>
  <si>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</si>
  <si>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</si>
  <si>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</si>
  <si>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</si>
  <si>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</si>
  <si>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</si>
  <si>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</si>
  <si>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</si>
  <si>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</si>
  <si>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</si>
  <si>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</si>
  <si>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</si>
  <si>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</si>
  <si>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</si>
  <si>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</si>
  <si>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</si>
  <si>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</si>
  <si>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</si>
  <si>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</si>
  <si>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</si>
  <si>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</si>
  <si>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</si>
  <si>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</si>
  <si>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</si>
  <si>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</si>
  <si>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</si>
  <si>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</si>
  <si>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</si>
  <si>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</si>
  <si>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</si>
  <si>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</si>
  <si>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</si>
  <si>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</si>
  <si>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</si>
  <si>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</si>
  <si>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</si>
  <si>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</si>
  <si>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</si>
  <si>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</si>
  <si>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</si>
  <si>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</si>
  <si>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</si>
  <si>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</si>
  <si>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</si>
  <si>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</si>
  <si>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</si>
  <si>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</si>
  <si>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</si>
  <si>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</si>
  <si>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</si>
  <si>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</si>
  <si>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</si>
  <si>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</si>
  <si>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</si>
  <si>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</si>
  <si>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</si>
  <si>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</si>
  <si>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</si>
  <si>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</si>
  <si>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</si>
  <si>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</si>
  <si>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</si>
  <si>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</si>
  <si>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</si>
  <si>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</si>
  <si>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</si>
  <si>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</si>
  <si>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</si>
  <si>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</si>
  <si>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</si>
  <si>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</si>
  <si>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</si>
  <si>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</si>
  <si>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</si>
  <si>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</si>
  <si>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</si>
  <si>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</si>
  <si>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</si>
  <si>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</si>
  <si>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</si>
  <si>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</si>
  <si>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</si>
  <si>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</si>
  <si>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</si>
  <si>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</si>
  <si>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</si>
  <si>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</si>
  <si>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</si>
  <si>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</si>
  <si>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</si>
  <si>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</si>
  <si>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</si>
  <si>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</si>
  <si>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</si>
  <si>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</si>
  <si>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</si>
  <si>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</si>
  <si>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</si>
  <si>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</si>
  <si>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</si>
  <si>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</si>
  <si>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</si>
  <si>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</si>
  <si>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</si>
  <si>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</si>
  <si>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</si>
  <si>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</si>
  <si>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</si>
  <si>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</si>
  <si>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</si>
  <si>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</si>
  <si>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</si>
  <si>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</si>
  <si>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</si>
  <si>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</si>
  <si>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</si>
  <si>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</si>
  <si>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</si>
  <si>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</si>
  <si>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</si>
  <si>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</si>
  <si>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</si>
  <si>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</si>
  <si>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</si>
  <si>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</si>
  <si>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</si>
  <si>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</si>
  <si>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</si>
  <si>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</si>
  <si>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</si>
  <si>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</si>
  <si>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</si>
  <si>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</si>
  <si>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</si>
  <si>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</si>
  <si>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</si>
  <si>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</si>
  <si>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</si>
  <si>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</si>
  <si>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</si>
  <si>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</si>
  <si>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</si>
  <si>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</si>
  <si>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</si>
  <si>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</si>
  <si>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</si>
  <si>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</si>
  <si>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</si>
  <si>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</si>
  <si>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</si>
  <si>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</si>
  <si>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</si>
  <si>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</si>
  <si>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</si>
  <si>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</si>
  <si>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</si>
  <si>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</si>
  <si>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</si>
  <si>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</si>
  <si>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</si>
  <si>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</si>
  <si>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</si>
  <si>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</si>
  <si>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</si>
  <si>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</si>
  <si>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</si>
  <si>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</si>
  <si>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</si>
  <si>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</si>
  <si>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</si>
  <si>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</si>
  <si>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</si>
  <si>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</si>
  <si>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</si>
  <si>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</si>
  <si>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</si>
  <si>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</si>
  <si>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</si>
  <si>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</si>
  <si>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</si>
  <si>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</si>
  <si>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</si>
  <si>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</si>
  <si>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</si>
  <si>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</si>
  <si>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</si>
  <si>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</si>
  <si>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</si>
  <si>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</si>
  <si>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</si>
  <si>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</si>
  <si>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</si>
  <si>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</si>
  <si>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</si>
  <si>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</si>
  <si>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</si>
  <si>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</si>
  <si>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</si>
  <si>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</si>
  <si>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</si>
  <si>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</si>
  <si>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</si>
  <si>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</si>
  <si>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</si>
  <si>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</si>
  <si>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</si>
  <si>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</si>
  <si>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</si>
  <si>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</si>
  <si>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</si>
  <si>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</si>
  <si>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</si>
  <si>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</si>
  <si>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</si>
  <si>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</si>
  <si>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</si>
  <si>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</si>
  <si>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</si>
  <si>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</si>
  <si>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</si>
  <si>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</si>
  <si>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</si>
  <si>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</si>
  <si>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</si>
  <si>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</si>
  <si>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</si>
  <si>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</si>
  <si>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</si>
  <si>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</si>
  <si>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</si>
  <si>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</si>
  <si>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</si>
  <si>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</si>
  <si>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</si>
  <si>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</si>
  <si>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</si>
  <si>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</si>
  <si>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</si>
  <si>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</si>
  <si>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</si>
  <si>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</si>
  <si>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</si>
  <si>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</si>
  <si>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</si>
  <si>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</si>
  <si>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</si>
  <si>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</si>
  <si>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</si>
  <si>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</si>
  <si>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</si>
  <si>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</si>
  <si>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</si>
  <si>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</si>
  <si>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</si>
  <si>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</si>
  <si>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</si>
  <si>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</si>
  <si>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</si>
  <si>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</si>
  <si>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</si>
  <si>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</si>
  <si>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</si>
  <si>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</si>
  <si>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</si>
  <si>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</si>
  <si>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</si>
  <si>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</si>
  <si>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</si>
  <si>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</si>
  <si>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</si>
  <si>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</si>
  <si>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</si>
  <si>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</si>
  <si>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</si>
  <si>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</si>
  <si>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</si>
  <si>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</si>
  <si>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</si>
  <si>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</si>
  <si>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</si>
  <si>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</si>
  <si>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</si>
  <si>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</si>
  <si>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</si>
  <si>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</si>
  <si>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</si>
  <si>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</si>
  <si>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</si>
  <si>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</si>
  <si>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</si>
  <si>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</si>
  <si>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</si>
  <si>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</si>
  <si>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</si>
  <si>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</si>
  <si>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</si>
  <si>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</si>
  <si>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</si>
  <si>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</si>
  <si>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</si>
  <si>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</si>
  <si>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</si>
  <si>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</si>
  <si>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</si>
  <si>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</si>
  <si>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</si>
  <si>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</si>
  <si>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</si>
  <si>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</si>
  <si>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</si>
  <si>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</si>
  <si>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</si>
  <si>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</si>
  <si>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</si>
  <si>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</si>
  <si>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</si>
  <si>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</si>
  <si>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</si>
  <si>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</si>
  <si>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</si>
  <si>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</si>
  <si>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</si>
  <si>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</si>
  <si>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</si>
  <si>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</si>
  <si>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</si>
  <si>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</si>
  <si>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</si>
  <si>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</si>
  <si>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</si>
  <si>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</si>
  <si>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</si>
  <si>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</si>
  <si>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</si>
  <si>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</si>
  <si>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</si>
  <si>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</si>
  <si>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</si>
  <si>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</si>
  <si>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</si>
  <si>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</si>
  <si>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</si>
  <si>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</si>
  <si>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</si>
  <si>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</si>
  <si>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</si>
  <si>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</si>
  <si>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</si>
  <si>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</si>
  <si>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</si>
  <si>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</si>
  <si>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</si>
  <si>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</si>
  <si>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</si>
  <si>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</si>
  <si>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</si>
  <si>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</si>
  <si>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</si>
  <si>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</si>
  <si>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</si>
  <si>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</si>
  <si>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</si>
  <si>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</si>
  <si>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</si>
  <si>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</si>
  <si>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</si>
  <si>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</si>
  <si>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</si>
  <si>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</si>
  <si>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</si>
  <si>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</si>
  <si>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</si>
  <si>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</si>
  <si>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</si>
  <si>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</si>
  <si>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</si>
  <si>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</si>
  <si>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</si>
  <si>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</si>
  <si>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</si>
  <si>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</si>
  <si>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</si>
  <si>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</si>
  <si>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</si>
  <si>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</si>
  <si>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</si>
  <si>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</si>
  <si>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</si>
  <si>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</si>
  <si>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</si>
  <si>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</si>
  <si>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</si>
  <si>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</si>
  <si>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</si>
  <si>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</si>
  <si>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</si>
  <si>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</si>
  <si>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</si>
  <si>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</si>
  <si>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</si>
  <si>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</si>
  <si>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</si>
  <si>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</si>
  <si>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</si>
  <si>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</si>
  <si>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</si>
  <si>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</si>
  <si>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</si>
  <si>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</si>
  <si>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</si>
  <si>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</si>
  <si>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</si>
  <si>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</si>
  <si>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</si>
  <si>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</si>
  <si>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</si>
  <si>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</si>
  <si>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</si>
  <si>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</si>
  <si>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</si>
  <si>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</si>
  <si>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</si>
  <si>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</si>
  <si>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</si>
  <si>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</si>
  <si>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</si>
  <si>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</si>
  <si>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</si>
  <si>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</si>
  <si>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</si>
  <si>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</si>
  <si>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</si>
  <si>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</si>
  <si>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</si>
  <si>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</si>
  <si>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</si>
  <si>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</si>
  <si>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</si>
  <si>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</si>
  <si>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</si>
  <si>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</si>
  <si>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</si>
  <si>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</si>
  <si>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</si>
  <si>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</si>
  <si>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</si>
  <si>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</si>
  <si>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</si>
  <si>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</si>
  <si>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</si>
  <si>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</si>
  <si>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</si>
  <si>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</si>
  <si>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</si>
  <si>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</si>
  <si>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</si>
  <si>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</si>
  <si>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</si>
  <si>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</si>
  <si>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</si>
  <si>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</si>
  <si>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</si>
  <si>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</si>
  <si>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</si>
  <si>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</si>
  <si>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</si>
  <si>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</si>
  <si>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</si>
  <si>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</si>
  <si>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</si>
  <si>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</si>
  <si>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</si>
  <si>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</si>
  <si>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</si>
  <si>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</si>
  <si>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</si>
  <si>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</si>
  <si>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</si>
  <si>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</si>
  <si>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</si>
  <si>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</si>
  <si>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</si>
  <si>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</si>
  <si>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</si>
  <si>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</si>
  <si>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</si>
  <si>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</si>
  <si>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</si>
  <si>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</si>
  <si>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</si>
  <si>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</si>
  <si>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</si>
  <si>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</si>
  <si>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</si>
  <si>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</si>
  <si>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</si>
  <si>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</si>
  <si>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</si>
  <si>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</si>
  <si>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</si>
  <si>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</si>
  <si>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</si>
  <si>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</si>
  <si>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</si>
  <si>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</si>
  <si>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</si>
  <si>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</si>
  <si>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</si>
  <si>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</si>
  <si>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</si>
  <si>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</si>
  <si>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</si>
  <si>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</si>
  <si>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</si>
  <si>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</si>
  <si>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</si>
  <si>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</si>
  <si>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</si>
  <si>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</si>
  <si>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</si>
  <si>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</si>
  <si>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</si>
  <si>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</si>
  <si>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</si>
  <si>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</si>
  <si>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</si>
  <si>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</si>
  <si>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</si>
  <si>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</si>
  <si>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</si>
  <si>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</si>
  <si>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</si>
  <si>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</si>
  <si>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</si>
  <si>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</si>
  <si>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</si>
  <si>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</si>
  <si>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</si>
  <si>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</si>
  <si>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</si>
  <si>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</si>
  <si>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</si>
  <si>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</si>
  <si>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</si>
  <si>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</si>
  <si>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</si>
  <si>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</si>
  <si>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</si>
  <si>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</si>
  <si>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</si>
  <si>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</si>
  <si>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</si>
  <si>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</si>
  <si>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</si>
  <si>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</si>
  <si>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</si>
  <si>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</si>
  <si>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</si>
  <si>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</si>
  <si>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</si>
  <si>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</si>
  <si>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</si>
  <si>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</si>
  <si>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</si>
  <si>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</si>
  <si>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</si>
  <si>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</si>
  <si>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</si>
  <si>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</si>
  <si>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</si>
  <si>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</si>
  <si>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</si>
  <si>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</si>
  <si>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</si>
  <si>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</si>
  <si>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</si>
  <si>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</si>
  <si>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</si>
  <si>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</si>
  <si>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</si>
  <si>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</si>
  <si>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</si>
  <si>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</si>
  <si>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</si>
  <si>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</si>
  <si>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</si>
  <si>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</si>
  <si>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</si>
  <si>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</si>
  <si>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</si>
  <si>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</si>
  <si>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</si>
  <si>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</si>
  <si>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</si>
  <si>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</si>
  <si>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</si>
  <si>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</si>
  <si>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</si>
  <si>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</si>
  <si>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</si>
  <si>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</si>
  <si>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</si>
  <si>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</si>
  <si>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</si>
  <si>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</si>
  <si>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</si>
  <si>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</si>
  <si>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</si>
  <si>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</si>
  <si>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</si>
  <si>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</si>
  <si>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</si>
  <si>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</si>
  <si>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</si>
  <si>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</si>
  <si>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</si>
  <si>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</si>
  <si>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</si>
  <si>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</si>
  <si>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</si>
  <si>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</si>
  <si>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</si>
  <si>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</si>
  <si>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</si>
  <si>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</si>
  <si>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</si>
  <si>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</si>
  <si>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</si>
  <si>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</si>
  <si>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</si>
  <si>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</si>
  <si>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</si>
  <si>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</si>
  <si>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</si>
  <si>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</si>
  <si>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</si>
  <si>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</si>
  <si>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</si>
  <si>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</si>
  <si>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</si>
  <si>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</si>
  <si>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</si>
  <si>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</si>
  <si>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</si>
  <si>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</si>
  <si>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</si>
  <si>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</si>
  <si>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</si>
  <si>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</si>
  <si>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</si>
  <si>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</si>
  <si>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</si>
  <si>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</si>
  <si>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</si>
  <si>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</si>
  <si>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</si>
  <si>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</si>
  <si>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</si>
  <si>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</si>
  <si>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</si>
  <si>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</si>
  <si>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</si>
  <si>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</si>
  <si>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</si>
  <si>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</si>
  <si>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</si>
  <si>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</si>
  <si>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</si>
  <si>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</si>
  <si>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</si>
  <si>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</si>
  <si>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</si>
  <si>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</si>
  <si>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</si>
  <si>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</si>
  <si>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</si>
  <si>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</si>
  <si>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</si>
  <si>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</si>
  <si>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</si>
  <si>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</si>
  <si>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</si>
  <si>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</si>
  <si>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</si>
  <si>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</si>
  <si>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</si>
  <si>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</si>
  <si>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</si>
  <si>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</si>
  <si>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</si>
  <si>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</si>
  <si>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</si>
  <si>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</si>
  <si>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</si>
  <si>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</si>
  <si>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</si>
  <si>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</si>
  <si>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</si>
  <si>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</si>
  <si>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</si>
  <si>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</si>
  <si>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</si>
  <si>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</si>
  <si>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</si>
  <si>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</si>
  <si>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</si>
  <si>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</si>
  <si>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</si>
  <si>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</si>
  <si>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</si>
  <si>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</si>
  <si>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</si>
  <si>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</si>
  <si>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</si>
  <si>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</si>
  <si>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</si>
  <si>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</si>
  <si>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</si>
  <si>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</si>
  <si>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</si>
  <si>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</si>
  <si>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</si>
  <si>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</si>
  <si>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</si>
  <si>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</si>
  <si>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</si>
  <si>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</si>
  <si>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</si>
  <si>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</si>
  <si>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</si>
  <si>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</si>
  <si>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</si>
  <si>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</si>
  <si>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</si>
  <si>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</si>
  <si>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</si>
  <si>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</si>
  <si>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</si>
  <si>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</si>
  <si>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</si>
  <si>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</si>
  <si>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</si>
  <si>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</si>
  <si>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</si>
  <si>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</si>
  <si>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</si>
  <si>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</si>
  <si>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</si>
  <si>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</si>
  <si>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</si>
  <si>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</si>
  <si>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</si>
  <si>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</si>
  <si>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</si>
  <si>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</si>
  <si>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</si>
  <si>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</si>
  <si>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</si>
  <si>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</si>
  <si>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</si>
  <si>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</si>
  <si>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</si>
  <si>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</si>
  <si>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</si>
  <si>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</si>
  <si>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</si>
  <si>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</si>
  <si>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</si>
  <si>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</si>
  <si>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</si>
  <si>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</si>
  <si>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</si>
  <si>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</si>
  <si>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</si>
  <si>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</si>
  <si>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</si>
  <si>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</si>
  <si>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</si>
  <si>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</si>
  <si>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</si>
  <si>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</si>
  <si>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</si>
  <si>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</si>
  <si>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</si>
  <si>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</si>
  <si>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</si>
  <si>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</si>
  <si>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</si>
  <si>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</si>
  <si>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</si>
  <si>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</si>
  <si>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</si>
  <si>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</si>
  <si>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</si>
  <si>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</si>
  <si>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</si>
  <si>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</si>
  <si>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</si>
  <si>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</si>
  <si>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</si>
  <si>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</si>
  <si>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</si>
  <si>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</si>
  <si>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</si>
  <si>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</si>
  <si>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</si>
  <si>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</si>
  <si>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</si>
  <si>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</si>
  <si>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</si>
  <si>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</si>
  <si>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</si>
  <si>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</si>
  <si>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</si>
  <si>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</si>
  <si>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</si>
  <si>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</si>
  <si>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</si>
  <si>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</si>
  <si>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</si>
  <si>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</si>
  <si>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</si>
  <si>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</si>
  <si>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</si>
  <si>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</si>
  <si>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</si>
  <si>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</si>
  <si>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</si>
  <si>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</si>
  <si>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</si>
  <si>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</si>
  <si>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</si>
  <si>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</si>
  <si>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</si>
  <si>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</si>
  <si>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</si>
  <si>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</si>
  <si>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</si>
  <si>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</si>
  <si>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</si>
  <si>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</si>
  <si>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</si>
  <si>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</si>
  <si>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</si>
  <si>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</si>
  <si>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</si>
  <si>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</si>
  <si>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</si>
  <si>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</si>
  <si>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</si>
  <si>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</si>
  <si>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</si>
  <si>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</si>
  <si>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</si>
  <si>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</si>
  <si>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</si>
  <si>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</si>
  <si>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</si>
  <si>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</si>
  <si>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</si>
  <si>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</si>
  <si>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</si>
  <si>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</si>
  <si>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</si>
  <si>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</si>
  <si>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</si>
  <si>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</si>
  <si>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</si>
  <si>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</si>
  <si>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</si>
  <si>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</si>
  <si>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</si>
  <si>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</si>
  <si>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</si>
  <si>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</si>
  <si>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</si>
  <si>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</si>
  <si>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</si>
  <si>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</si>
  <si>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</si>
  <si>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</si>
  <si>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</si>
  <si>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</si>
  <si>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</si>
  <si>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</si>
  <si>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</si>
  <si>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</si>
  <si>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</si>
  <si>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</si>
  <si>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</si>
  <si>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</si>
  <si>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</si>
  <si>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</si>
  <si>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</si>
  <si>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</si>
  <si>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</si>
  <si>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</si>
  <si>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</si>
  <si>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</si>
  <si>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</si>
  <si>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</si>
  <si>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</si>
  <si>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</si>
  <si>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</si>
  <si>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</si>
  <si>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</si>
  <si>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</si>
  <si>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</si>
  <si>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</si>
  <si>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</si>
  <si>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</si>
  <si>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</si>
  <si>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</si>
  <si>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</si>
  <si>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</si>
  <si>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</si>
  <si>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</si>
  <si>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</si>
  <si>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</si>
  <si>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</si>
  <si>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</si>
  <si>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</si>
  <si>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</si>
  <si>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</si>
  <si>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</si>
  <si>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</si>
  <si>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</si>
  <si>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</si>
  <si>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</si>
  <si>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</si>
  <si>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</si>
  <si>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</si>
  <si>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</si>
  <si>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</si>
  <si>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</si>
  <si>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</si>
  <si>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</si>
  <si>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</si>
  <si>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</si>
  <si>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</si>
  <si>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</si>
  <si>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</si>
  <si>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</si>
  <si>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</si>
  <si>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</si>
  <si>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</si>
  <si>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</si>
  <si>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</si>
  <si>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</si>
  <si>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</si>
  <si>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</si>
  <si>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</si>
  <si>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</si>
  <si>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</si>
  <si>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</si>
  <si>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</si>
  <si>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</si>
  <si>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</si>
  <si>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</si>
  <si>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</si>
  <si>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</si>
  <si>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</si>
  <si>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</si>
  <si>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</si>
  <si>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</si>
  <si>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</si>
  <si>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</si>
  <si>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</si>
  <si>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</si>
  <si>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</si>
  <si>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</si>
  <si>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</si>
  <si>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</si>
  <si>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</si>
  <si>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</si>
  <si>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</si>
  <si>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</si>
  <si>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</si>
  <si>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</si>
  <si>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</si>
  <si>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</si>
  <si>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</si>
  <si>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</si>
  <si>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</si>
  <si>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</si>
  <si>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</si>
  <si>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</si>
  <si>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</si>
  <si>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</si>
  <si>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</si>
  <si>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</si>
  <si>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</si>
  <si>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</si>
  <si>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</si>
  <si>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</si>
  <si>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</si>
  <si>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</si>
  <si>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</si>
  <si>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</si>
  <si>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</si>
  <si>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</si>
  <si>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</si>
  <si>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</si>
  <si>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</si>
  <si>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</si>
  <si>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</si>
  <si>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</si>
  <si>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</si>
  <si>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</si>
  <si>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</si>
  <si>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</si>
  <si>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</si>
  <si>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</si>
  <si>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</si>
  <si>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</si>
  <si>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</si>
  <si>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</si>
  <si>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</si>
  <si>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</si>
  <si>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</si>
  <si>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</si>
  <si>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</si>
  <si>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</si>
  <si>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</si>
  <si>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</si>
  <si>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</si>
  <si>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</si>
  <si>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</si>
  <si>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</si>
  <si>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</si>
  <si>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</si>
  <si>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</si>
  <si>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</si>
  <si>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</si>
  <si>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</si>
  <si>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</si>
  <si>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</si>
  <si>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</si>
  <si>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</si>
  <si>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</si>
  <si>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</si>
  <si>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</si>
  <si>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</si>
  <si>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</si>
  <si>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</si>
  <si>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</si>
  <si>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</si>
  <si>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</si>
  <si>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</si>
  <si>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</si>
  <si>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</si>
  <si>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</si>
  <si>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</si>
  <si>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</si>
  <si>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</si>
  <si>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</si>
  <si>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</si>
  <si>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</si>
  <si>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</si>
  <si>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</si>
  <si>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</si>
  <si>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</si>
  <si>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</si>
  <si>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</si>
  <si>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</si>
  <si>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</si>
  <si>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</si>
  <si>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</si>
  <si>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</si>
  <si>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</si>
  <si>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</si>
  <si>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</si>
  <si>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</si>
  <si>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</si>
  <si>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</si>
  <si>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</si>
  <si>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</si>
  <si>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</si>
  <si>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</si>
  <si>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</si>
  <si>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</si>
  <si>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</si>
  <si>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</si>
  <si>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</si>
  <si>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</si>
  <si>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</si>
  <si>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</si>
  <si>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</si>
  <si>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</si>
  <si>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</si>
  <si>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</si>
  <si>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</si>
  <si>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</si>
  <si>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</si>
  <si>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</si>
  <si>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</si>
  <si>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</si>
  <si>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</si>
  <si>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</si>
  <si>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</si>
  <si>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</si>
  <si>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</si>
  <si>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</si>
  <si>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</si>
  <si>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</si>
  <si>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</si>
  <si>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</si>
  <si>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</si>
  <si>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</si>
  <si>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</si>
  <si>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</si>
  <si>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</si>
  <si>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</si>
  <si>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</si>
  <si>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</si>
  <si>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</si>
  <si>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</si>
  <si>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</si>
  <si>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</si>
  <si>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</si>
  <si>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</si>
  <si>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</si>
  <si>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</si>
  <si>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</si>
  <si>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</si>
  <si>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</si>
  <si>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</si>
  <si>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</si>
  <si>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</si>
  <si>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</si>
  <si>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</si>
  <si>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</si>
  <si>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</si>
  <si>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</si>
  <si>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</si>
  <si>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</si>
  <si>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</si>
  <si>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</si>
  <si>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</si>
  <si>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</si>
  <si>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</si>
  <si>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</si>
  <si>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</si>
  <si>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</si>
  <si>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</si>
  <si>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</si>
  <si>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</si>
  <si>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</si>
  <si>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</si>
  <si>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</si>
  <si>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</si>
  <si>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</si>
  <si>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</si>
  <si>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</si>
  <si>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</si>
  <si>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</si>
  <si>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</si>
  <si>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</si>
  <si>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</si>
  <si>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</si>
  <si>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</si>
  <si>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</si>
  <si>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</si>
  <si>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</si>
  <si>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</si>
  <si>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</si>
  <si>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</si>
  <si>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</si>
  <si>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</si>
  <si>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</si>
  <si>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</si>
  <si>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</si>
  <si>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</si>
  <si>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</si>
  <si>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</si>
  <si>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</si>
  <si>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</si>
  <si>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</si>
  <si>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</si>
  <si>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</si>
  <si>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</si>
  <si>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</si>
  <si>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</si>
  <si>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</si>
  <si>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</si>
  <si>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</si>
  <si>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</si>
  <si>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</si>
  <si>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</si>
  <si>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</si>
  <si>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</si>
  <si>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</si>
  <si>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</si>
  <si>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</si>
  <si>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</si>
  <si>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</si>
  <si>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</si>
  <si>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</si>
  <si>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</si>
  <si>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</si>
  <si>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</si>
  <si>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</si>
  <si>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</si>
  <si>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</si>
  <si>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</si>
  <si>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</si>
  <si>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</si>
  <si>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</si>
  <si>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</si>
  <si>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</si>
  <si>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</si>
  <si>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</si>
  <si>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</si>
  <si>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</si>
  <si>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</si>
  <si>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</si>
  <si>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</si>
  <si>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</si>
  <si>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</si>
  <si>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</si>
  <si>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</si>
  <si>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</si>
  <si>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</si>
  <si>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</si>
  <si>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</si>
  <si>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</si>
  <si>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</si>
  <si>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</si>
  <si>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</si>
  <si>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</si>
  <si>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</si>
  <si>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</si>
  <si>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</si>
  <si>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</si>
  <si>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</si>
  <si>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</si>
  <si>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</si>
  <si>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</si>
  <si>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</si>
  <si>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</si>
  <si>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</si>
  <si>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</si>
  <si>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</si>
  <si>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</si>
  <si>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</si>
  <si>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</si>
  <si>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</si>
  <si>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</si>
  <si>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</si>
  <si>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</si>
  <si>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</si>
  <si>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</si>
  <si>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</si>
  <si>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</si>
  <si>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</si>
  <si>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</si>
  <si>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</si>
  <si>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</si>
  <si>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</si>
  <si>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</si>
  <si>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</si>
  <si>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</si>
  <si>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</si>
  <si>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</si>
  <si>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</si>
  <si>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</si>
  <si>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</si>
  <si>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</si>
  <si>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</si>
  <si>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</si>
  <si>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</si>
  <si>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</si>
  <si>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</si>
  <si>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</si>
  <si>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</si>
  <si>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</si>
  <si>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</si>
  <si>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</si>
  <si>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</si>
  <si>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</si>
  <si>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</si>
  <si>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</si>
  <si>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</si>
  <si>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</si>
  <si>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</si>
  <si>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</si>
  <si>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</si>
  <si>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</si>
  <si>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</si>
  <si>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</si>
  <si>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</si>
  <si>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</si>
  <si>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</si>
  <si>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</si>
  <si>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</si>
  <si>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</si>
  <si>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</si>
  <si>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</si>
  <si>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</si>
  <si>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</si>
  <si>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</si>
  <si>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</si>
  <si>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</si>
  <si>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</si>
  <si>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</si>
  <si>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</si>
  <si>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</si>
  <si>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</si>
  <si>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</si>
  <si>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</si>
  <si>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</si>
  <si>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</si>
  <si>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</si>
  <si>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</si>
  <si>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</si>
  <si>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</si>
  <si>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</si>
  <si>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</si>
  <si>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</si>
  <si>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</si>
  <si>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</si>
  <si>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</si>
  <si>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</si>
  <si>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</si>
  <si>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</si>
  <si>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</si>
  <si>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</si>
  <si>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</si>
  <si>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</si>
  <si>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</si>
  <si>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</si>
  <si>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</si>
  <si>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</si>
  <si>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</si>
  <si>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</si>
  <si>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</si>
  <si>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</si>
  <si>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</si>
  <si>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</si>
  <si>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</si>
  <si>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</si>
  <si>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</si>
  <si>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</si>
  <si>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</si>
  <si>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</si>
  <si>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</si>
  <si>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</si>
  <si>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</si>
  <si>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</si>
  <si>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</si>
  <si>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</si>
  <si>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</si>
  <si>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</si>
  <si>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</si>
  <si>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</si>
  <si>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</si>
  <si>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</si>
  <si>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</si>
  <si>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</si>
  <si>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</si>
  <si>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</si>
  <si>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</si>
  <si>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</si>
  <si>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</si>
  <si>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</si>
  <si>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</si>
  <si>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</si>
  <si>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</si>
  <si>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</si>
  <si>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</si>
  <si>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</si>
  <si>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</si>
  <si>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</si>
  <si>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</si>
  <si>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</si>
  <si>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</si>
  <si>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</si>
  <si>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</si>
  <si>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</si>
  <si>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</si>
  <si>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</si>
  <si>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</si>
  <si>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</si>
  <si>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</si>
  <si>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</si>
  <si>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</si>
  <si>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</si>
  <si>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</si>
  <si>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</si>
  <si>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</si>
  <si>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</si>
  <si>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</si>
  <si>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</si>
  <si>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</si>
  <si>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</si>
  <si>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</si>
  <si>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</si>
  <si>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</si>
  <si>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</si>
  <si>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</si>
  <si>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</si>
  <si>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</si>
  <si>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</si>
  <si>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</si>
  <si>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</si>
  <si>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</si>
  <si>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</si>
  <si>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</si>
  <si>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</si>
  <si>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</si>
  <si>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</si>
  <si>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</si>
  <si>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</si>
  <si>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</si>
  <si>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</si>
  <si>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</si>
  <si>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</si>
  <si>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</si>
  <si>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</si>
  <si>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</si>
  <si>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</si>
  <si>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</si>
  <si>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</si>
  <si>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</si>
  <si>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</si>
  <si>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</si>
  <si>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</si>
  <si>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</si>
  <si>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</si>
  <si>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</si>
  <si>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</si>
  <si>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</si>
  <si>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</si>
  <si>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</si>
  <si>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</si>
  <si>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</si>
  <si>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</si>
  <si>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</si>
  <si>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</si>
  <si>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</si>
  <si>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</si>
  <si>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</si>
  <si>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</si>
  <si>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</si>
  <si>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</si>
  <si>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</si>
  <si>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</si>
  <si>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</si>
  <si>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</si>
  <si>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</si>
  <si>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</si>
  <si>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</si>
  <si>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</si>
  <si>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</si>
  <si>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</si>
  <si>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</si>
  <si>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</si>
  <si>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</si>
  <si>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</si>
  <si>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</si>
  <si>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</si>
  <si>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</si>
  <si>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</si>
  <si>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</si>
  <si>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</si>
  <si>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</si>
  <si>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</si>
  <si>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</si>
  <si>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</si>
  <si>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</si>
  <si>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</si>
  <si>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</si>
  <si>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</si>
  <si>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</si>
  <si>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</si>
  <si>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</si>
  <si>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</si>
  <si>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</si>
  <si>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</si>
  <si>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</si>
  <si>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</si>
  <si>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</si>
  <si>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</si>
  <si>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</si>
  <si>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</si>
  <si>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</si>
  <si>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</si>
  <si>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</si>
  <si>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</si>
  <si>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</si>
  <si>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</si>
  <si>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</si>
  <si>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</si>
  <si>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</si>
  <si>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</si>
  <si>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</si>
  <si>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</si>
  <si>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</si>
  <si>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</si>
  <si>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</si>
  <si>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</si>
  <si>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</si>
  <si>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</si>
  <si>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</si>
  <si>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</si>
  <si>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</si>
  <si>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</si>
  <si>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</si>
  <si>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</si>
  <si>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</si>
  <si>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</si>
  <si>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</si>
  <si>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</si>
  <si>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</si>
  <si>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</si>
  <si>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</si>
  <si>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</si>
  <si>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</si>
  <si>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</si>
  <si>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</si>
  <si>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</si>
  <si>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</si>
  <si>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</si>
  <si>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</si>
  <si>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</si>
  <si>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</si>
  <si>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</si>
  <si>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</si>
  <si>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</si>
  <si>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</si>
  <si>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</si>
  <si>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</si>
  <si>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</si>
  <si>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</si>
  <si>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</si>
  <si>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</si>
  <si>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</si>
  <si>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</si>
  <si>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</si>
  <si>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</si>
  <si>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</si>
  <si>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</si>
  <si>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</si>
  <si>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</si>
  <si>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</si>
  <si>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</si>
  <si>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</si>
  <si>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</si>
  <si>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</si>
  <si>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</si>
  <si>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</si>
  <si>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</si>
  <si>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</si>
  <si>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</si>
  <si>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</si>
  <si>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</si>
  <si>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</si>
  <si>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</si>
  <si>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</si>
  <si>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</si>
  <si>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</si>
  <si>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</si>
  <si>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</si>
  <si>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</si>
  <si>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</si>
  <si>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</si>
  <si>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</si>
  <si>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</si>
  <si>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</si>
  <si>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</si>
  <si>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</si>
  <si>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</si>
  <si>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</si>
  <si>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</si>
  <si>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</si>
  <si>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</si>
  <si>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</si>
  <si>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</si>
  <si>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</si>
  <si>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</si>
  <si>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</si>
  <si>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</si>
  <si>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</si>
  <si>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</si>
  <si>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</si>
  <si>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</si>
  <si>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</si>
  <si>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</si>
  <si>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</si>
  <si>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</si>
  <si>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</si>
  <si>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</si>
  <si>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</si>
  <si>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</si>
  <si>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</si>
  <si>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</si>
  <si>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</si>
  <si>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</si>
  <si>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</si>
  <si>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</si>
  <si>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</si>
  <si>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</si>
  <si>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</si>
  <si>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</si>
  <si>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</si>
  <si>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</si>
  <si>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</si>
  <si>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</si>
  <si>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</si>
  <si>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</si>
  <si>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</si>
  <si>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</si>
  <si>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</si>
  <si>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</si>
  <si>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</si>
  <si>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</si>
  <si>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</si>
  <si>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</si>
  <si>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</si>
  <si>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</si>
  <si>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</si>
  <si>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</si>
  <si>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</si>
  <si>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</si>
  <si>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</si>
  <si>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</si>
  <si>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</si>
  <si>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</si>
  <si>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</si>
  <si>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</si>
  <si>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</si>
  <si>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</si>
  <si>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</si>
  <si>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</si>
  <si>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</si>
  <si>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</si>
  <si>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</si>
  <si>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</si>
  <si>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</si>
  <si>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</si>
  <si>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</si>
  <si>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</si>
  <si>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</si>
  <si>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</si>
  <si>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</si>
  <si>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</si>
  <si>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</si>
  <si>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</si>
  <si>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</si>
  <si>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</si>
  <si>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</si>
  <si>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</si>
  <si>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</si>
  <si>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</si>
  <si>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</si>
  <si>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</si>
  <si>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</si>
  <si>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</si>
  <si>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</si>
  <si>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</si>
  <si>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</si>
  <si>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</si>
  <si>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</si>
  <si>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</si>
  <si>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</si>
  <si>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</si>
  <si>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</si>
  <si>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</si>
  <si>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</si>
  <si>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</si>
  <si>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</si>
  <si>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</si>
  <si>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</si>
  <si>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</si>
  <si>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</si>
  <si>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</si>
  <si>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</si>
  <si>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</si>
  <si>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</si>
  <si>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</si>
  <si>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</si>
  <si>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</si>
  <si>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</si>
  <si>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</si>
  <si>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</si>
  <si>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</si>
  <si>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</si>
  <si>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</si>
  <si>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</si>
  <si>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</si>
  <si>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</si>
  <si>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</si>
  <si>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</si>
  <si>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</si>
  <si>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</si>
  <si>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</si>
  <si>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</si>
  <si>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</si>
  <si>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</si>
  <si>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</si>
  <si>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</si>
  <si>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</si>
  <si>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</si>
  <si>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</si>
  <si>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</si>
  <si>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</si>
  <si>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</si>
  <si>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</si>
  <si>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</si>
  <si>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</si>
  <si>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</si>
  <si>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</si>
  <si>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</si>
  <si>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</si>
  <si>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</si>
  <si>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</si>
  <si>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</si>
  <si>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</si>
  <si>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</si>
  <si>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</si>
  <si>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</si>
  <si>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</si>
  <si>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</si>
  <si>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</si>
  <si>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</si>
  <si>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</si>
  <si>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</si>
  <si>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</si>
  <si>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</si>
  <si>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</si>
  <si>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</si>
  <si>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</si>
  <si>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</si>
  <si>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</si>
  <si>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</si>
  <si>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</si>
  <si>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</si>
  <si>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</si>
  <si>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</si>
  <si>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</si>
  <si>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</si>
  <si>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</si>
  <si>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</si>
  <si>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</si>
  <si>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</si>
  <si>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</si>
  <si>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</si>
  <si>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</si>
  <si>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</si>
  <si>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</si>
  <si>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</si>
  <si>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</si>
  <si>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</si>
  <si>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</si>
  <si>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</si>
  <si>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</si>
  <si>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</si>
  <si>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</si>
  <si>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</si>
  <si>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</si>
  <si>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</si>
  <si>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</si>
  <si>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</si>
  <si>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</si>
  <si>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</si>
  <si>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</si>
  <si>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</si>
  <si>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</si>
  <si>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</si>
  <si>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</si>
  <si>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</si>
  <si>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</si>
  <si>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</si>
  <si>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</si>
  <si>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</si>
  <si>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</si>
  <si>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</si>
  <si>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</si>
  <si>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</si>
  <si>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</si>
  <si>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</si>
  <si>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</si>
  <si>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</si>
  <si>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</si>
  <si>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</si>
  <si>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</si>
  <si>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</si>
  <si>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</si>
  <si>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</si>
  <si>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</si>
  <si>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</si>
  <si>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</si>
  <si>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</si>
  <si>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</si>
  <si>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</si>
  <si>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</si>
  <si>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</si>
  <si>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</si>
  <si>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</si>
  <si>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</si>
  <si>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</si>
  <si>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</si>
  <si>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</si>
  <si>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</si>
  <si>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</si>
  <si>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</si>
  <si>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</si>
  <si>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</si>
  <si>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</si>
  <si>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</si>
  <si>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</si>
  <si>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</si>
  <si>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</si>
  <si>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</si>
  <si>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</si>
  <si>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</si>
  <si>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</si>
  <si>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</si>
  <si>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</si>
  <si>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</si>
  <si>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</si>
  <si>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</si>
  <si>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</si>
  <si>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</si>
  <si>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</si>
  <si>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</si>
  <si>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</si>
  <si>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</si>
  <si>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</si>
  <si>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</si>
  <si>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</si>
  <si>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</si>
  <si>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</si>
  <si>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</si>
  <si>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</si>
  <si>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</si>
  <si>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</si>
  <si>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</si>
  <si>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</si>
  <si>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</si>
  <si>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</si>
  <si>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</si>
  <si>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</si>
  <si>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</si>
  <si>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</si>
  <si>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</si>
  <si>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</si>
  <si>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</si>
  <si>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</si>
  <si>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</si>
  <si>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</si>
  <si>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</si>
  <si>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</si>
  <si>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</si>
  <si>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</si>
  <si>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</si>
  <si>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</si>
  <si>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</si>
  <si>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</si>
  <si>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</si>
  <si>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</si>
  <si>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</si>
  <si>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</si>
  <si>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</si>
  <si>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</si>
  <si>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</si>
  <si>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</si>
  <si>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</si>
  <si>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</si>
  <si>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</si>
  <si>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</si>
  <si>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</si>
  <si>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</si>
  <si>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</si>
  <si>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</si>
  <si>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</si>
  <si>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</si>
  <si>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</si>
  <si>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</si>
  <si>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</si>
  <si>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</si>
  <si>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</si>
  <si>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</si>
  <si>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</si>
  <si>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</si>
  <si>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</si>
  <si>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</si>
  <si>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</si>
  <si>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</si>
  <si>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</si>
  <si>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</si>
  <si>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</si>
  <si>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</si>
  <si>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</si>
  <si>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</si>
  <si>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</si>
  <si>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</si>
  <si>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</si>
  <si>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</si>
  <si>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</si>
  <si>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</si>
  <si>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</si>
  <si>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</si>
  <si>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</si>
  <si>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</si>
  <si>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</si>
  <si>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</si>
  <si>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</si>
  <si>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</si>
  <si>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</si>
  <si>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</si>
  <si>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</si>
  <si>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</si>
  <si>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</si>
  <si>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</si>
  <si>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</si>
  <si>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</si>
  <si>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</si>
  <si>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</si>
  <si>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</si>
  <si>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</si>
  <si>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</si>
  <si>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</si>
  <si>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</si>
  <si>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</si>
  <si>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</si>
  <si>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</si>
  <si>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</si>
  <si>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</si>
  <si>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</si>
  <si>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</si>
  <si>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</si>
  <si>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</si>
  <si>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</si>
  <si>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</si>
  <si>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</si>
  <si>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</si>
  <si>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</si>
  <si>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</si>
  <si>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</si>
  <si>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</si>
  <si>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</si>
  <si>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</si>
  <si>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</si>
  <si>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</si>
  <si>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</si>
  <si>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</si>
  <si>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</si>
  <si>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</si>
  <si>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</si>
  <si>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</si>
  <si>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</si>
  <si>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</si>
  <si>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</si>
  <si>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</si>
  <si>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</si>
  <si>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</si>
  <si>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</si>
  <si>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</si>
  <si>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</si>
  <si>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</si>
  <si>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</si>
  <si>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</si>
  <si>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</si>
  <si>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</si>
  <si>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</si>
  <si>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</si>
  <si>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</si>
  <si>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</si>
  <si>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</si>
  <si>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</si>
  <si>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</si>
  <si>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</si>
  <si>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</si>
  <si>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</si>
  <si>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</si>
  <si>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</si>
  <si>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</si>
  <si>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</si>
  <si>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</si>
  <si>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</si>
  <si>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</si>
  <si>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</si>
  <si>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</si>
  <si>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</si>
  <si>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</si>
  <si>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</si>
  <si>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</si>
  <si>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</si>
  <si>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</si>
  <si>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</si>
  <si>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</si>
  <si>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</si>
  <si>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</si>
  <si>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</si>
  <si>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</si>
  <si>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</si>
  <si>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</si>
  <si>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</si>
  <si>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</si>
  <si>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</si>
  <si>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</si>
  <si>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</si>
  <si>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</si>
  <si>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</si>
  <si>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</si>
  <si>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</si>
  <si>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</si>
  <si>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</si>
  <si>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</si>
  <si>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</si>
  <si>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</si>
  <si>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</si>
  <si>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</si>
  <si>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</si>
  <si>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</si>
  <si>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</si>
  <si>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</si>
  <si>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</si>
  <si>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</si>
  <si>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</si>
  <si>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</si>
  <si>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</si>
  <si>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</si>
  <si>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</si>
  <si>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</si>
  <si>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</si>
  <si>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</si>
  <si>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</si>
  <si>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</si>
  <si>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</si>
  <si>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</si>
  <si>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</si>
  <si>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</si>
  <si>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</si>
  <si>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</si>
  <si>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</si>
  <si>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</si>
  <si>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</si>
  <si>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</si>
  <si>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</si>
  <si>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</si>
  <si>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</si>
  <si>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</si>
  <si>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</si>
  <si>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</si>
  <si>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</si>
  <si>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</si>
  <si>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</si>
  <si>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</si>
  <si>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</si>
  <si>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</si>
  <si>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</si>
  <si>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</si>
  <si>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</si>
  <si>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</si>
  <si>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</si>
  <si>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</si>
  <si>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</si>
  <si>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</si>
  <si>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</si>
  <si>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</si>
  <si>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</si>
  <si>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</si>
  <si>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</si>
  <si>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</si>
  <si>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</si>
  <si>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</si>
  <si>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</si>
  <si>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</si>
  <si>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</si>
  <si>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</si>
  <si>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</si>
  <si>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</si>
  <si>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</si>
  <si>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</si>
  <si>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</si>
  <si>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</si>
  <si>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</si>
  <si>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</si>
  <si>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</si>
  <si>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</si>
  <si>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</si>
  <si>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</si>
  <si>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</si>
  <si>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</si>
  <si>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</si>
  <si>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</si>
  <si>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</si>
  <si>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</si>
  <si>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</si>
  <si>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</si>
  <si>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</si>
  <si>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</si>
  <si>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</si>
  <si>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</si>
  <si>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</si>
  <si>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</si>
  <si>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</si>
  <si>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</si>
  <si>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</si>
  <si>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</si>
  <si>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</si>
  <si>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</si>
  <si>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</si>
  <si>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</si>
  <si>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</si>
  <si>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</si>
  <si>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</si>
  <si>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</si>
  <si>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</si>
  <si>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</si>
  <si>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</si>
  <si>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</si>
  <si>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</si>
  <si>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</si>
  <si>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</si>
  <si>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</si>
  <si>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</si>
  <si>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</si>
  <si>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</si>
  <si>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</si>
  <si>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</si>
  <si>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</si>
  <si>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</si>
  <si>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</si>
  <si>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</si>
  <si>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</si>
  <si>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</si>
  <si>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</si>
  <si>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</si>
  <si>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</si>
  <si>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</si>
  <si>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</si>
  <si>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</si>
  <si>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</si>
  <si>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</si>
  <si>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</si>
  <si>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</si>
  <si>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</si>
  <si>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</si>
  <si>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</si>
  <si>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</si>
  <si>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</si>
  <si>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</si>
  <si>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</si>
  <si>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</si>
  <si>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</si>
  <si>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</si>
  <si>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</si>
  <si>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</si>
  <si>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</si>
  <si>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</si>
  <si>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</si>
  <si>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</si>
  <si>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</si>
  <si>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</si>
  <si>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</si>
  <si>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</si>
  <si>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</si>
  <si>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</si>
  <si>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</si>
  <si>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</si>
  <si>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</si>
  <si>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</si>
  <si>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</si>
  <si>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</si>
  <si>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</si>
  <si>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</si>
  <si>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</si>
  <si>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</si>
  <si>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</si>
  <si>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</si>
  <si>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</si>
  <si>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</si>
  <si>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</si>
  <si>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</si>
  <si>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</si>
  <si>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</si>
  <si>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</si>
  <si>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</si>
  <si>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</si>
  <si>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</si>
  <si>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</si>
  <si>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</si>
  <si>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</si>
  <si>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</si>
  <si>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</si>
  <si>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</si>
  <si>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</si>
  <si>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</si>
  <si>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</si>
  <si>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</si>
  <si>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</si>
  <si>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</si>
  <si>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</si>
  <si>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</si>
  <si>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</si>
  <si>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</si>
  <si>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</si>
  <si>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</si>
  <si>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</si>
  <si>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</si>
  <si>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</si>
  <si>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</si>
  <si>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</si>
  <si>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</si>
  <si>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</si>
  <si>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</si>
  <si>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</si>
  <si>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</si>
  <si>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</si>
  <si>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</si>
  <si>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</si>
  <si>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</si>
  <si>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</si>
  <si>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</si>
  <si>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</si>
  <si>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</si>
  <si>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</si>
  <si>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</si>
  <si>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</si>
  <si>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</si>
  <si>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</si>
  <si>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</si>
  <si>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</si>
  <si>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</si>
  <si>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</si>
  <si>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</si>
  <si>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</si>
  <si>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</si>
  <si>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</si>
  <si>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</si>
  <si>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</si>
  <si>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</si>
  <si>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</si>
  <si>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</si>
  <si>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</si>
  <si>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</si>
  <si>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</si>
  <si>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</si>
  <si>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</si>
  <si>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</si>
  <si>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</si>
  <si>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</si>
  <si>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</si>
  <si>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</si>
  <si>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</si>
  <si>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</si>
  <si>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</si>
  <si>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</si>
  <si>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</si>
  <si>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</si>
  <si>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</si>
  <si>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</si>
  <si>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</si>
  <si>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</si>
  <si>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</si>
  <si>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</si>
  <si>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</si>
  <si>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</si>
  <si>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</si>
  <si>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</si>
  <si>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</si>
  <si>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</si>
  <si>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</si>
  <si>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</si>
  <si>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</si>
  <si>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</si>
  <si>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</si>
  <si>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</si>
  <si>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</si>
  <si>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</si>
  <si>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</si>
  <si>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</si>
  <si>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</si>
  <si>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</si>
  <si>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</si>
  <si>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</si>
  <si>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</si>
  <si>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</si>
  <si>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</si>
  <si>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</si>
  <si>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</si>
  <si>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</si>
  <si>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</si>
  <si>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</si>
  <si>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</si>
  <si>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</si>
  <si>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</si>
  <si>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</si>
  <si>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</si>
  <si>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</si>
  <si>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</si>
  <si>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</si>
  <si>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</si>
  <si>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</si>
  <si>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</si>
  <si>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</si>
  <si>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</si>
  <si>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</si>
  <si>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</si>
  <si>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</si>
  <si>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</si>
  <si>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</si>
  <si>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</si>
  <si>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</si>
  <si>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</si>
  <si>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</si>
  <si>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</si>
  <si>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</si>
  <si>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</si>
  <si>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</si>
  <si>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</si>
  <si>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</si>
  <si>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</si>
  <si>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</si>
  <si>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</si>
  <si>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</si>
  <si>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</si>
  <si>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</si>
  <si>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</si>
  <si>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</si>
  <si>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</si>
  <si>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</si>
  <si>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</si>
  <si>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</si>
  <si>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</si>
  <si>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</si>
  <si>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</si>
  <si>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</si>
  <si>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</si>
  <si>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</si>
  <si>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</si>
  <si>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</si>
  <si>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</si>
  <si>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</si>
  <si>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</si>
  <si>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</si>
  <si>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</si>
  <si>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</si>
  <si>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</si>
  <si>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</si>
  <si>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</si>
  <si>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</si>
  <si>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</si>
  <si>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</si>
  <si>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</si>
  <si>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</si>
  <si>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</si>
  <si>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</si>
  <si>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</si>
  <si>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</si>
  <si>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</si>
  <si>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</si>
  <si>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</si>
  <si>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</si>
  <si>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</si>
  <si>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</si>
  <si>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</si>
  <si>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</si>
  <si>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</si>
  <si>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</si>
  <si>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</si>
  <si>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</si>
  <si>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</si>
  <si>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</si>
  <si>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</si>
  <si>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</si>
  <si>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</si>
  <si>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</si>
  <si>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</si>
  <si>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</si>
  <si>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</si>
  <si>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</si>
  <si>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</si>
  <si>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</si>
  <si>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</si>
  <si>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</si>
  <si>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</si>
  <si>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</si>
  <si>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</si>
  <si>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</si>
  <si>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</si>
  <si>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</si>
  <si>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</si>
  <si>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</si>
  <si>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</si>
  <si>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</si>
  <si>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</si>
  <si>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</si>
  <si>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</si>
  <si>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</si>
  <si>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</si>
  <si>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</si>
  <si>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</si>
  <si>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</si>
  <si>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</si>
  <si>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</si>
  <si>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</si>
  <si>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</si>
  <si>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</si>
  <si>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</si>
  <si>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</si>
  <si>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</si>
  <si>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</si>
  <si>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</si>
  <si>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</si>
  <si>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</si>
  <si>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</si>
  <si>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</si>
  <si>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</si>
  <si>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</si>
  <si>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</si>
  <si>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</si>
  <si>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</si>
  <si>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</si>
  <si>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</si>
  <si>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</si>
  <si>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</si>
  <si>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</si>
  <si>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</si>
  <si>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</si>
  <si>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</si>
  <si>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</si>
  <si>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</si>
  <si>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</si>
  <si>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</si>
  <si>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</si>
  <si>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</si>
  <si>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</si>
  <si>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</si>
  <si>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</si>
  <si>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</si>
  <si>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</si>
  <si>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</si>
  <si>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</si>
  <si>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</si>
  <si>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</si>
  <si>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</si>
  <si>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</si>
  <si>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</si>
  <si>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</si>
  <si>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</si>
  <si>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</si>
  <si>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</si>
  <si>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</si>
  <si>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</si>
  <si>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</si>
  <si>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</si>
  <si>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</si>
  <si>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</si>
  <si>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</si>
  <si>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</si>
  <si>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</si>
  <si>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</si>
  <si>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</si>
  <si>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</si>
  <si>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</si>
  <si>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</si>
  <si>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</si>
  <si>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</si>
  <si>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</si>
  <si>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</si>
  <si>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</si>
  <si>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</si>
  <si>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</si>
  <si>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</si>
  <si>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</si>
  <si>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</si>
  <si>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</si>
  <si>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</si>
  <si>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</si>
  <si>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</si>
  <si>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</si>
  <si>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</si>
  <si>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</si>
  <si>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</si>
  <si>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</si>
  <si>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</si>
  <si>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</si>
  <si>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</si>
  <si>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</si>
  <si>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</si>
  <si>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</si>
  <si>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</si>
  <si>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</si>
  <si>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</si>
  <si>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</si>
  <si>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</si>
  <si>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</si>
  <si>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</si>
  <si>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</si>
  <si>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</si>
  <si>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</si>
  <si>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</si>
  <si>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</si>
  <si>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</si>
  <si>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</si>
  <si>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</si>
  <si>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</si>
  <si>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</si>
  <si>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</si>
  <si>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</si>
  <si>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</si>
  <si>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</si>
  <si>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</si>
  <si>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</si>
  <si>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</si>
  <si>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</si>
  <si>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</si>
  <si>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</si>
  <si>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</si>
  <si>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</si>
  <si>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</si>
  <si>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</si>
  <si>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</si>
  <si>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</si>
  <si>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</si>
  <si>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</si>
  <si>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</si>
  <si>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</si>
  <si>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</si>
  <si>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</si>
  <si>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</si>
  <si>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</si>
  <si>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</si>
  <si>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</si>
  <si>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</si>
  <si>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</si>
  <si>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</si>
  <si>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</si>
  <si>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</si>
  <si>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</si>
  <si>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</si>
  <si>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</si>
  <si>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</si>
  <si>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</si>
  <si>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</si>
  <si>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</si>
  <si>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</si>
  <si>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</si>
  <si>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</si>
  <si>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</si>
  <si>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</si>
  <si>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</si>
  <si>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</si>
  <si>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</si>
  <si>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</si>
  <si>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</si>
  <si>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</si>
  <si>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</si>
  <si>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</si>
  <si>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</si>
  <si>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</si>
  <si>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</si>
  <si>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</si>
  <si>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</si>
  <si>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</si>
  <si>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</si>
  <si>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</si>
  <si>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</si>
  <si>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</si>
  <si>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</si>
  <si>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</si>
  <si>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</si>
  <si>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</si>
  <si>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</si>
  <si>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</si>
  <si>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</si>
  <si>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</si>
  <si>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</si>
  <si>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</si>
  <si>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</si>
  <si>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</si>
  <si>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</si>
  <si>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</si>
  <si>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</si>
  <si>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</si>
  <si>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</si>
  <si>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</si>
  <si>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</si>
  <si>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</si>
  <si>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</si>
  <si>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</si>
  <si>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</si>
  <si>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</si>
  <si>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</si>
  <si>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</si>
  <si>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</si>
  <si>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</si>
  <si>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</si>
  <si>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</si>
  <si>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</si>
  <si>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</si>
  <si>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</si>
  <si>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</si>
  <si>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</si>
  <si>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</si>
  <si>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</si>
  <si>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</si>
  <si>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</si>
  <si>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</si>
  <si>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</si>
  <si>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</si>
  <si>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</si>
  <si>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</si>
  <si>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</si>
  <si>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</si>
  <si>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</si>
  <si>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</si>
  <si>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</si>
  <si>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</si>
  <si>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</si>
  <si>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</si>
  <si>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</si>
  <si>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</si>
  <si>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</si>
  <si>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</si>
  <si>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</si>
  <si>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</si>
  <si>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</si>
  <si>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</si>
  <si>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</si>
  <si>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</si>
  <si>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</si>
  <si>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</si>
  <si>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</si>
  <si>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</si>
  <si>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</si>
  <si>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</si>
  <si>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</si>
  <si>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</si>
  <si>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</si>
  <si>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</si>
  <si>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</si>
  <si>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</si>
  <si>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</si>
  <si>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</si>
  <si>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</si>
  <si>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</si>
  <si>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</si>
  <si>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</si>
  <si>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</si>
  <si>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</si>
  <si>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</si>
  <si>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</si>
  <si>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</si>
  <si>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</si>
  <si>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</si>
  <si>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</si>
  <si>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</si>
  <si>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</si>
  <si>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</si>
  <si>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</si>
  <si>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</si>
  <si>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</si>
  <si>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</si>
  <si>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</si>
  <si>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</si>
  <si>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</si>
  <si>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</si>
  <si>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</si>
  <si>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</si>
  <si>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</si>
  <si>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</si>
  <si>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</si>
  <si>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</si>
  <si>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</si>
  <si>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</si>
  <si>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</si>
  <si>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</si>
  <si>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</si>
  <si>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</si>
  <si>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</si>
  <si>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</si>
  <si>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</si>
  <si>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</si>
  <si>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</si>
  <si>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</si>
  <si>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</si>
  <si>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</si>
  <si>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</si>
  <si>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</si>
  <si>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</si>
  <si>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</si>
  <si>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</si>
  <si>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</si>
  <si>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</si>
  <si>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</si>
  <si>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</si>
  <si>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</si>
  <si>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</si>
  <si>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</si>
  <si>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</si>
  <si>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</si>
  <si>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</si>
  <si>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</si>
  <si>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</si>
  <si>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</si>
  <si>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</si>
  <si>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</si>
  <si>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</si>
  <si>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</si>
  <si>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</si>
  <si>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</si>
  <si>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</si>
  <si>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</si>
  <si>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</si>
  <si>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</si>
  <si>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</si>
  <si>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</si>
  <si>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</si>
  <si>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</si>
  <si>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</si>
  <si>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</si>
  <si>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</si>
  <si>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</si>
  <si>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</si>
  <si>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</si>
  <si>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</si>
  <si>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</si>
  <si>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</si>
  <si>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</si>
  <si>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</si>
  <si>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</si>
  <si>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</si>
  <si>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</si>
  <si>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</si>
  <si>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</si>
  <si>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</si>
  <si>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</si>
  <si>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</si>
  <si>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</si>
  <si>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</si>
  <si>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</si>
  <si>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</si>
  <si>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</si>
  <si>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</si>
  <si>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</si>
  <si>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</si>
  <si>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</si>
  <si>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</si>
  <si>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</si>
  <si>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</si>
  <si>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</si>
  <si>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</si>
  <si>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</si>
  <si>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</si>
  <si>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</si>
  <si>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</si>
  <si>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</si>
  <si>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</si>
  <si>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</si>
  <si>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</si>
  <si>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</si>
  <si>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</si>
  <si>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</si>
  <si>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</si>
  <si>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</si>
  <si>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</si>
  <si>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</si>
  <si>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</si>
  <si>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</si>
  <si>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</si>
  <si>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</si>
  <si>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</si>
  <si>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</si>
  <si>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</si>
  <si>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</si>
  <si>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</si>
  <si>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</si>
  <si>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</si>
  <si>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</si>
  <si>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</si>
  <si>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</si>
  <si>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</si>
  <si>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</si>
  <si>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</si>
  <si>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</si>
  <si>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</si>
  <si>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</si>
  <si>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</si>
  <si>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</si>
  <si>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</si>
  <si>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</si>
  <si>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</si>
  <si>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</si>
  <si>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</si>
  <si>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</si>
  <si>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</si>
  <si>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</si>
  <si>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</si>
  <si>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</si>
  <si>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</si>
  <si>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</si>
  <si>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</si>
  <si>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</si>
  <si>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</si>
  <si>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</si>
  <si>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</si>
  <si>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</si>
  <si>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</si>
  <si>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</si>
  <si>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</si>
  <si>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</si>
  <si>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</si>
  <si>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</si>
  <si>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</si>
  <si>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</si>
  <si>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</si>
  <si>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</si>
  <si>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</si>
  <si>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</si>
  <si>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</si>
  <si>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</si>
  <si>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</si>
  <si>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</si>
  <si>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</si>
  <si>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</si>
  <si>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</si>
  <si>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</si>
  <si>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</si>
  <si>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</si>
  <si>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</si>
  <si>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</si>
  <si>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</si>
  <si>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</si>
  <si>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</si>
  <si>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</si>
  <si>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</si>
  <si>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</si>
  <si>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</si>
  <si>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</si>
  <si>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</si>
  <si>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</si>
  <si>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</si>
  <si>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</si>
  <si>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</si>
  <si>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</si>
  <si>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</si>
  <si>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</si>
  <si>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</si>
  <si>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</si>
  <si>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</si>
  <si>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</si>
  <si>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</si>
  <si>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</si>
  <si>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</si>
  <si>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</si>
  <si>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</si>
  <si>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</si>
  <si>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</si>
  <si>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</si>
  <si>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</si>
  <si>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</si>
  <si>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</si>
  <si>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</si>
  <si>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</si>
  <si>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</si>
  <si>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</si>
  <si>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</si>
  <si>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</si>
  <si>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</si>
  <si>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</si>
  <si>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</si>
  <si>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</si>
  <si>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</si>
  <si>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</si>
  <si>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</si>
  <si>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</si>
  <si>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</si>
  <si>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</si>
  <si>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</si>
  <si>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</si>
  <si>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</si>
  <si>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</si>
  <si>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</si>
  <si>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</si>
  <si>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</si>
  <si>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</si>
  <si>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</si>
  <si>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</si>
  <si>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</si>
  <si>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</si>
  <si>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</si>
  <si>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</si>
  <si>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</si>
  <si>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</si>
  <si>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</si>
  <si>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</si>
  <si>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</si>
  <si>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</si>
  <si>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</si>
  <si>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</si>
  <si>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</si>
  <si>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</si>
  <si>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</si>
  <si>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</si>
  <si>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</si>
  <si>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</si>
  <si>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</si>
  <si>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</si>
  <si>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</si>
  <si>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</si>
  <si>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</si>
  <si>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</si>
  <si>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</si>
  <si>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</si>
  <si>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</si>
  <si>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</si>
  <si>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</si>
  <si>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</si>
  <si>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</si>
  <si>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</si>
  <si>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</si>
  <si>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</si>
  <si>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</si>
  <si>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</si>
  <si>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</si>
  <si>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</si>
  <si>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</si>
  <si>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</si>
  <si>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</si>
  <si>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</si>
  <si>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</si>
  <si>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</si>
  <si>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</si>
  <si>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</si>
  <si>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</si>
  <si>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</si>
  <si>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</si>
  <si>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</si>
  <si>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</si>
  <si>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</si>
  <si>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</si>
  <si>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</si>
  <si>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</si>
  <si>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</si>
  <si>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</si>
  <si>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</si>
  <si>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</si>
  <si>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</si>
  <si>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</si>
  <si>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</si>
  <si>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</si>
  <si>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</si>
  <si>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</si>
  <si>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</si>
  <si>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</si>
  <si>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</si>
  <si>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</si>
  <si>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</si>
  <si>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</si>
  <si>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</si>
  <si>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</si>
  <si>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</si>
  <si>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</si>
  <si>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</si>
  <si>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</si>
  <si>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</si>
  <si>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</si>
  <si>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</si>
  <si>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</si>
  <si>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</si>
  <si>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</si>
  <si>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</si>
  <si>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</si>
  <si>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</si>
  <si>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</si>
  <si>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</si>
  <si>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</si>
  <si>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</si>
  <si>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</si>
  <si>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</si>
  <si>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</si>
  <si>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</si>
  <si>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</si>
  <si>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</si>
  <si>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</si>
  <si>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</si>
  <si>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</si>
  <si>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</si>
  <si>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</si>
  <si>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</si>
  <si>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</si>
  <si>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</si>
  <si>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</si>
  <si>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</si>
  <si>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</si>
  <si>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</si>
  <si>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</si>
  <si>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</si>
  <si>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</si>
  <si>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</si>
  <si>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</si>
  <si>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</si>
  <si>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</si>
  <si>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</si>
  <si>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</si>
  <si>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</si>
  <si>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</si>
  <si>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</si>
  <si>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</si>
  <si>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</si>
  <si>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</si>
  <si>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</si>
  <si>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</si>
  <si>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</si>
  <si>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</si>
  <si>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</si>
  <si>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</si>
  <si>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</si>
  <si>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</si>
  <si>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</si>
  <si>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</si>
  <si>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</si>
  <si>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</si>
  <si>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</si>
  <si>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</si>
  <si>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</si>
  <si>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</si>
  <si>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</si>
  <si>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</si>
  <si>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</si>
  <si>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</si>
  <si>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</si>
  <si>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</si>
  <si>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</si>
  <si>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</si>
  <si>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</si>
  <si>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</si>
  <si>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</si>
  <si>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</si>
  <si>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</si>
  <si>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</si>
  <si>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</si>
  <si>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</si>
  <si>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</si>
  <si>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</si>
  <si>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</si>
  <si>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</si>
  <si>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</si>
  <si>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</si>
  <si>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</si>
  <si>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</si>
  <si>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</si>
  <si>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</si>
  <si>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</si>
  <si>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</si>
  <si>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</si>
  <si>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</si>
  <si>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</si>
  <si>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</si>
  <si>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</si>
  <si>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</si>
  <si>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</si>
  <si>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</si>
  <si>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</si>
  <si>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</si>
  <si>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</si>
  <si>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</si>
  <si>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</si>
  <si>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</si>
  <si>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</si>
  <si>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</si>
  <si>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</si>
  <si>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</si>
  <si>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</si>
  <si>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</si>
  <si>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</si>
  <si>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</si>
  <si>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</si>
  <si>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</si>
  <si>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</si>
  <si>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</si>
  <si>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</si>
  <si>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</si>
  <si>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</si>
  <si>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</si>
  <si>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</si>
  <si>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</si>
  <si>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</si>
  <si>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</si>
  <si>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</si>
  <si>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</si>
  <si>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</si>
  <si>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</si>
  <si>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</si>
  <si>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</si>
  <si>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</si>
  <si>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</si>
  <si>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</si>
  <si>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</si>
  <si>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</si>
  <si>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</si>
  <si>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</si>
  <si>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</si>
  <si>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</si>
  <si>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</si>
  <si>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</si>
  <si>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</si>
  <si>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</si>
  <si>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</si>
  <si>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</si>
  <si>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</si>
  <si>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</si>
  <si>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</si>
  <si>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</si>
  <si>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</si>
  <si>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</si>
  <si>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</si>
  <si>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</si>
  <si>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</si>
  <si>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</si>
  <si>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</si>
  <si>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</si>
  <si>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</si>
  <si>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</si>
  <si>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</si>
  <si>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</si>
  <si>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</si>
  <si>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</si>
  <si>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</si>
  <si>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</si>
  <si>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</si>
  <si>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</si>
  <si>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</si>
  <si>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</si>
  <si>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</si>
  <si>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</si>
  <si>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</si>
  <si>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</si>
  <si>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</si>
  <si>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</si>
  <si>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</si>
  <si>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</si>
  <si>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</si>
  <si>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</si>
  <si>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</si>
  <si>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</si>
  <si>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</si>
  <si>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</si>
  <si>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</si>
  <si>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</si>
  <si>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</si>
  <si>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</si>
  <si>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</si>
  <si>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</si>
  <si>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</si>
  <si>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</si>
  <si>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</si>
  <si>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</si>
  <si>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</si>
  <si>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</si>
  <si>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</si>
  <si>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</si>
  <si>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</si>
  <si>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</si>
  <si>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</si>
  <si>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</si>
  <si>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</si>
  <si>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</si>
  <si>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</si>
  <si>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</si>
  <si>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</si>
  <si>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</si>
  <si>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</si>
  <si>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</si>
  <si>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</si>
  <si>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</si>
  <si>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</si>
  <si>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</si>
  <si>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</si>
  <si>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</si>
  <si>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</si>
  <si>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</si>
  <si>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</si>
  <si>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</si>
  <si>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</si>
  <si>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</si>
  <si>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</si>
  <si>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</si>
  <si>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</si>
  <si>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</si>
  <si>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</si>
  <si>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</si>
  <si>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</si>
  <si>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</si>
  <si>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</si>
  <si>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</si>
  <si>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</si>
  <si>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</si>
  <si>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</si>
  <si>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</si>
  <si>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</si>
  <si>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</si>
  <si>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</si>
  <si>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</si>
  <si>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</si>
  <si>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</si>
  <si>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</si>
  <si>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</si>
  <si>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</si>
  <si>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</si>
  <si>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</si>
  <si>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</si>
  <si>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</si>
  <si>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</si>
  <si>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</si>
  <si>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</si>
  <si>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</si>
  <si>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</si>
  <si>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</si>
  <si>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</si>
  <si>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</si>
  <si>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</si>
  <si>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</si>
  <si>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</si>
  <si>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</si>
  <si>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</si>
  <si>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</si>
  <si>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</si>
  <si>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</si>
  <si>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</si>
  <si>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</si>
  <si>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</si>
  <si>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</si>
  <si>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</si>
  <si>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</si>
  <si>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</si>
  <si>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</si>
  <si>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</si>
  <si>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</si>
  <si>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</si>
  <si>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</si>
  <si>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</si>
  <si>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</si>
  <si>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</si>
  <si>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</si>
  <si>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</si>
  <si>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</si>
  <si>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</si>
  <si>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</si>
  <si>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</si>
  <si>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</si>
  <si>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</si>
  <si>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</si>
  <si>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</si>
  <si>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</si>
  <si>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</si>
  <si>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</si>
  <si>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</si>
  <si>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</si>
  <si>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</si>
  <si>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</si>
  <si>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</si>
  <si>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</si>
  <si>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</si>
  <si>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</si>
  <si>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</si>
  <si>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</si>
  <si>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</si>
  <si>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</si>
  <si>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</si>
  <si>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</si>
  <si>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</si>
  <si>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</si>
  <si>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</si>
  <si>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</si>
  <si>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</si>
  <si>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</si>
  <si>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</si>
  <si>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</si>
  <si>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</si>
  <si>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</si>
  <si>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</si>
  <si>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</si>
  <si>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</si>
  <si>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</si>
  <si>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</si>
  <si>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</si>
  <si>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</si>
  <si>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</si>
  <si>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</si>
  <si>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</si>
  <si>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</si>
  <si>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</si>
  <si>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</si>
  <si>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</si>
  <si>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</si>
  <si>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</si>
  <si>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</si>
  <si>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</si>
  <si>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</si>
  <si>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</si>
  <si>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</si>
  <si>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</si>
  <si>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</si>
  <si>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</si>
  <si>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</si>
  <si>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</si>
  <si>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</si>
  <si>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</si>
  <si>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</si>
  <si>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</si>
  <si>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</si>
  <si>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</si>
  <si>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</si>
  <si>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</si>
  <si>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</si>
  <si>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</si>
  <si>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</si>
  <si>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</si>
  <si>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</si>
  <si>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</si>
  <si>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</si>
  <si>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</si>
  <si>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</si>
  <si>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</si>
  <si>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</si>
  <si>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</si>
  <si>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</si>
  <si>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</si>
  <si>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</si>
  <si>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</si>
  <si>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</si>
  <si>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</si>
  <si>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</si>
  <si>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</si>
  <si>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</si>
  <si>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</si>
  <si>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</si>
  <si>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</si>
  <si>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</si>
  <si>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</si>
  <si>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</si>
  <si>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</si>
  <si>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</si>
  <si>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</si>
  <si>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</si>
  <si>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</si>
  <si>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</si>
  <si>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</si>
  <si>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</si>
  <si>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</si>
  <si>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</si>
  <si>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</si>
  <si>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</si>
  <si>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</si>
  <si>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</si>
  <si>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</si>
  <si>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</si>
  <si>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</si>
  <si>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</si>
  <si>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</si>
  <si>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</si>
  <si>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</si>
  <si>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</si>
  <si>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</si>
  <si>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</si>
  <si>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</si>
  <si>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</si>
  <si>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</si>
  <si>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</si>
  <si>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</si>
  <si>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</si>
  <si>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</si>
  <si>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</si>
  <si>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</si>
  <si>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</si>
  <si>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</si>
  <si>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</si>
  <si>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</si>
  <si>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</si>
  <si>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</si>
  <si>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</si>
  <si>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</si>
  <si>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</si>
  <si>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</si>
  <si>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</si>
  <si>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</si>
  <si>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</si>
  <si>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</si>
  <si>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</si>
  <si>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</si>
  <si>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</si>
  <si>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</si>
  <si>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</si>
  <si>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</si>
  <si>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</si>
  <si>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</si>
  <si>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</si>
  <si>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</si>
  <si>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</si>
  <si>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</si>
  <si>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</si>
  <si>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</si>
  <si>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</si>
  <si>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</si>
  <si>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</si>
  <si>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</si>
  <si>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</si>
  <si>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</si>
  <si>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</si>
  <si>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</si>
  <si>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</si>
  <si>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</si>
  <si>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</si>
  <si>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</si>
  <si>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</si>
  <si>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</si>
  <si>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</si>
  <si>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</si>
  <si>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</si>
  <si>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</si>
  <si>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</si>
  <si>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</si>
  <si>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</si>
  <si>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</si>
  <si>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</si>
  <si>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</si>
  <si>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</si>
  <si>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</si>
  <si>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</si>
  <si>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</si>
  <si>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</si>
  <si>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</si>
  <si>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</si>
  <si>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</si>
  <si>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</si>
  <si>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</si>
  <si>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</si>
  <si>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</si>
  <si>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</si>
  <si>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</si>
  <si>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</si>
  <si>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</si>
  <si>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</si>
  <si>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</si>
  <si>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</si>
  <si>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</si>
  <si>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</si>
  <si>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</si>
  <si>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</si>
  <si>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</si>
  <si>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</si>
  <si>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</si>
  <si>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</si>
  <si>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</si>
  <si>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</si>
  <si>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</si>
  <si>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</si>
  <si>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</si>
  <si>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</si>
  <si>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</si>
  <si>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</si>
  <si>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</si>
  <si>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</si>
  <si>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</si>
  <si>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</si>
  <si>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</si>
  <si>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</si>
  <si>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</si>
  <si>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</si>
  <si>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</si>
  <si>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</si>
  <si>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</si>
  <si>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</si>
  <si>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</si>
  <si>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</si>
  <si>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</si>
  <si>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</si>
  <si>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</si>
  <si>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</si>
  <si>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</si>
  <si>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</si>
  <si>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</si>
  <si>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</si>
  <si>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</si>
  <si>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</si>
  <si>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</si>
  <si>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</si>
  <si>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</si>
  <si>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</si>
  <si>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</si>
  <si>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</si>
  <si>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</si>
  <si>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</si>
  <si>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</si>
  <si>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</si>
  <si>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</si>
  <si>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</si>
  <si>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</si>
  <si>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</si>
  <si>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</si>
  <si>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</si>
  <si>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</si>
  <si>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</si>
  <si>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</si>
  <si>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</si>
  <si>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</si>
  <si>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</si>
  <si>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</si>
  <si>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</si>
  <si>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</si>
  <si>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</si>
  <si>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</si>
  <si>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</si>
  <si>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</si>
  <si>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</si>
  <si>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</si>
  <si>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</si>
  <si>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</si>
  <si>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</si>
  <si>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</si>
  <si>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</si>
  <si>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</si>
  <si>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</si>
  <si>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</si>
  <si>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</si>
  <si>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</si>
  <si>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</si>
  <si>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</si>
  <si>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</si>
  <si>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</si>
  <si>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</si>
  <si>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</si>
  <si>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</si>
  <si>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</si>
  <si>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</si>
  <si>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</si>
  <si>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</si>
  <si>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</si>
  <si>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</si>
  <si>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</si>
  <si>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</si>
  <si>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</si>
  <si>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</si>
  <si>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</si>
  <si>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</si>
  <si>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</si>
  <si>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</si>
  <si>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</si>
  <si>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</si>
  <si>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</si>
  <si>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</si>
  <si>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</si>
  <si>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</si>
  <si>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</si>
  <si>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</si>
  <si>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</si>
  <si>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</si>
  <si>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</si>
  <si>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</si>
  <si>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</si>
  <si>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</si>
  <si>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</si>
  <si>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</si>
  <si>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</si>
  <si>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</si>
  <si>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</si>
  <si>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</si>
  <si>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</si>
  <si>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</si>
  <si>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</si>
  <si>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</si>
  <si>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</si>
  <si>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</si>
  <si>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</si>
  <si>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</si>
  <si>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</si>
  <si>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</si>
  <si>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</si>
  <si>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</si>
  <si>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</si>
  <si>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</si>
  <si>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</si>
  <si>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</si>
  <si>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</si>
  <si>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</si>
  <si>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</si>
  <si>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</si>
  <si>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</si>
  <si>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</si>
  <si>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</si>
  <si>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</si>
  <si>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</si>
  <si>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</si>
  <si>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</si>
  <si>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</si>
  <si>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</si>
  <si>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</si>
  <si>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</si>
  <si>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</si>
  <si>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</si>
  <si>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</si>
  <si>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</si>
  <si>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</si>
  <si>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</si>
  <si>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</si>
  <si>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</si>
  <si>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</si>
  <si>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</si>
  <si>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</si>
  <si>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</si>
  <si>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</si>
  <si>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</si>
  <si>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</si>
  <si>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</si>
  <si>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</si>
  <si>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</si>
  <si>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</si>
  <si>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</si>
  <si>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</si>
  <si>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</si>
  <si>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</si>
  <si>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</si>
  <si>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</si>
  <si>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</si>
  <si>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</si>
  <si>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</si>
  <si>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</si>
  <si>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</si>
  <si>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</si>
  <si>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</si>
  <si>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</si>
  <si>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</si>
  <si>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</si>
  <si>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</si>
  <si>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</si>
  <si>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</si>
  <si>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</si>
  <si>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</si>
  <si>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</si>
  <si>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</si>
  <si>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</si>
  <si>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</si>
  <si>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</si>
  <si>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</si>
  <si>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</si>
  <si>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</si>
  <si>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</si>
  <si>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</si>
  <si>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</si>
  <si>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</si>
  <si>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</si>
  <si>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</si>
  <si>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</si>
  <si>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</si>
  <si>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</si>
  <si>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</si>
  <si>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</si>
  <si>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</si>
  <si>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</si>
  <si>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</si>
  <si>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</si>
  <si>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</si>
  <si>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</si>
  <si>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</si>
  <si>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</si>
  <si>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</si>
  <si>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</si>
  <si>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</si>
  <si>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</si>
  <si>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</si>
  <si>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</si>
  <si>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</si>
  <si>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</si>
  <si>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</si>
  <si>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</si>
  <si>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</si>
  <si>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</si>
  <si>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</si>
  <si>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</si>
  <si>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</si>
  <si>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</si>
  <si>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</si>
  <si>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</si>
  <si>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</si>
  <si>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</si>
  <si>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</si>
  <si>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</si>
  <si>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</si>
  <si>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</si>
  <si>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</si>
  <si>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</si>
  <si>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</si>
  <si>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</si>
  <si>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</si>
  <si>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</si>
  <si>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</si>
  <si>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</si>
  <si>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</si>
  <si>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</si>
  <si>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</si>
  <si>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</si>
  <si>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</si>
  <si>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</si>
  <si>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</si>
  <si>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</si>
  <si>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</si>
  <si>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</si>
  <si>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</si>
  <si>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</si>
  <si>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</si>
  <si>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</si>
  <si>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</si>
  <si>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</si>
  <si>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</si>
  <si>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</si>
  <si>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</si>
  <si>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</si>
  <si>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</si>
  <si>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</si>
  <si>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</si>
  <si>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</si>
  <si>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</si>
  <si>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</si>
  <si>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</si>
  <si>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</si>
  <si>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</si>
  <si>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</si>
  <si>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</si>
  <si>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</si>
  <si>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</si>
  <si>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</si>
  <si>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</si>
  <si>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</si>
  <si>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</si>
  <si>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</si>
  <si>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</si>
  <si>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</si>
  <si>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</si>
  <si>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</si>
  <si>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</si>
  <si>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</si>
  <si>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</si>
  <si>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</si>
  <si>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</si>
  <si>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</si>
  <si>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</si>
  <si>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</si>
  <si>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</si>
  <si>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</si>
  <si>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</si>
  <si>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</si>
  <si>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</si>
  <si>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</si>
  <si>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</si>
  <si>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</si>
  <si>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</si>
  <si>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</si>
  <si>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</si>
  <si>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</si>
  <si>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</si>
  <si>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</si>
  <si>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</si>
  <si>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</si>
  <si>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</si>
  <si>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</si>
  <si>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</si>
  <si>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</si>
  <si>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</si>
  <si>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</si>
  <si>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</si>
  <si>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</si>
  <si>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</si>
  <si>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</si>
  <si>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</si>
  <si>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</si>
  <si>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</si>
  <si>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</si>
  <si>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</si>
  <si>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</si>
  <si>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</si>
  <si>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</si>
  <si>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</si>
  <si>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</si>
  <si>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</si>
  <si>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</si>
  <si>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</si>
  <si>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</si>
  <si>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</si>
  <si>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</si>
  <si>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</si>
  <si>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</si>
  <si>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</si>
  <si>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</si>
  <si>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</si>
  <si>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</si>
  <si>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</si>
  <si>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</si>
  <si>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</si>
  <si>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</si>
  <si>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</si>
  <si>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</si>
  <si>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</si>
  <si>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</si>
  <si>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</si>
  <si>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</si>
  <si>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</si>
  <si>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</si>
  <si>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</si>
  <si>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</si>
  <si>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</si>
  <si>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</si>
  <si>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</si>
  <si>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</si>
  <si>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</si>
  <si>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</si>
  <si>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</si>
  <si>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</si>
  <si>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</si>
  <si>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</si>
  <si>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</si>
  <si>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</si>
  <si>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</si>
  <si>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</si>
  <si>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</si>
  <si>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</si>
  <si>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</si>
  <si>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</si>
  <si>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</si>
  <si>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</si>
  <si>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</si>
  <si>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</si>
  <si>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</si>
  <si>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</si>
  <si>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</si>
  <si>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</si>
  <si>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</si>
  <si>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</si>
  <si>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</si>
  <si>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</si>
  <si>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</si>
  <si>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</si>
  <si>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</si>
  <si>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</si>
  <si>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</si>
  <si>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</si>
  <si>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</si>
  <si>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</si>
  <si>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</si>
  <si>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</si>
  <si>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</si>
  <si>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</si>
  <si>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</si>
  <si>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</si>
  <si>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</si>
  <si>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</si>
  <si>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</si>
  <si>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</si>
  <si>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</si>
  <si>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</si>
  <si>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</si>
  <si>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</si>
  <si>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</si>
  <si>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</si>
  <si>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</si>
  <si>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</si>
  <si>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</si>
  <si>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</si>
  <si>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</si>
  <si>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</si>
  <si>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</si>
  <si>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</si>
  <si>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</si>
  <si>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</si>
  <si>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</si>
  <si>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</si>
  <si>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</si>
  <si>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</si>
  <si>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</si>
  <si>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</si>
  <si>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</si>
  <si>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</si>
  <si>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</si>
  <si>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</si>
  <si>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</si>
  <si>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</si>
  <si>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</si>
  <si>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</si>
  <si>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</si>
  <si>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</si>
  <si>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</si>
  <si>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</si>
  <si>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</si>
  <si>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</si>
  <si>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</si>
  <si>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</si>
  <si>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</si>
  <si>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</si>
  <si>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</si>
  <si>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</si>
  <si>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</si>
  <si>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</si>
  <si>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</si>
  <si>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</si>
  <si>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</si>
  <si>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</si>
  <si>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</si>
  <si>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</si>
  <si>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</si>
  <si>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</si>
  <si>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</si>
  <si>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</si>
  <si>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</si>
  <si>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</si>
  <si>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</si>
  <si>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</si>
  <si>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</si>
  <si>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</si>
  <si>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</si>
  <si>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</si>
  <si>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</si>
  <si>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</si>
  <si>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</si>
  <si>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</si>
  <si>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</si>
  <si>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</si>
  <si>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</si>
  <si>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</si>
  <si>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</si>
  <si>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</si>
  <si>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</si>
  <si>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</si>
  <si>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</si>
  <si>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</si>
  <si>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</si>
  <si>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</si>
  <si>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</si>
  <si>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</si>
  <si>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</si>
  <si>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</si>
  <si>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</si>
  <si>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</si>
  <si>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</si>
  <si>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</si>
  <si>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</si>
  <si>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</si>
  <si>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</si>
  <si>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</si>
  <si>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</si>
  <si>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</si>
  <si>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</si>
  <si>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</si>
  <si>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</si>
  <si>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</si>
  <si>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</si>
  <si>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</si>
  <si>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</si>
  <si>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</si>
  <si>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</si>
  <si>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</si>
  <si>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</si>
  <si>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</si>
  <si>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</si>
  <si>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</si>
  <si>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</si>
  <si>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</si>
  <si>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</si>
  <si>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</si>
  <si>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</si>
  <si>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</si>
  <si>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</si>
  <si>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</si>
  <si>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</si>
  <si>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</si>
  <si>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</si>
  <si>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</si>
  <si>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</si>
  <si>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</si>
  <si>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</si>
  <si>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</si>
  <si>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</si>
  <si>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</si>
  <si>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</si>
  <si>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</si>
  <si>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</si>
  <si>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</si>
  <si>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</si>
  <si>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</si>
  <si>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</si>
  <si>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</si>
  <si>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</si>
  <si>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</si>
  <si>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</si>
  <si>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</si>
  <si>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</si>
  <si>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</si>
  <si>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</si>
  <si>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</si>
  <si>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</si>
  <si>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</si>
  <si>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</si>
  <si>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</si>
  <si>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</si>
  <si>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</si>
  <si>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</si>
  <si>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</si>
  <si>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</si>
  <si>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</si>
  <si>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</si>
  <si>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</si>
  <si>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</si>
  <si>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</si>
  <si>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</si>
  <si>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</si>
  <si>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</si>
  <si>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</si>
  <si>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</si>
  <si>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</si>
  <si>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</si>
  <si>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</si>
  <si>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</si>
  <si>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</si>
  <si>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</si>
  <si>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</si>
  <si>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</si>
  <si>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</si>
  <si>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</si>
  <si>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</si>
  <si>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</si>
  <si>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</si>
  <si>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</si>
  <si>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</si>
  <si>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</si>
  <si>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</si>
  <si>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</si>
  <si>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</si>
  <si>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</si>
  <si>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</si>
  <si>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</si>
  <si>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</si>
  <si>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</si>
  <si>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</si>
  <si>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</si>
  <si>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</si>
  <si>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</si>
  <si>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</si>
  <si>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</si>
  <si>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</si>
  <si>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</si>
  <si>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</si>
  <si>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</si>
  <si>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</si>
  <si>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</si>
  <si>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</si>
  <si>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</si>
  <si>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</si>
  <si>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</si>
  <si>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</si>
  <si>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</si>
  <si>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</si>
  <si>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</si>
  <si>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</si>
  <si>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</si>
  <si>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</si>
  <si>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</si>
  <si>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</si>
  <si>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</si>
  <si>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</si>
  <si>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</si>
  <si>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</si>
  <si>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</si>
  <si>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</si>
  <si>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</si>
  <si>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</si>
  <si>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</si>
  <si>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</si>
  <si>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</si>
  <si>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</si>
  <si>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</si>
  <si>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</si>
  <si>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</si>
  <si>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</si>
  <si>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</si>
  <si>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</si>
  <si>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</si>
  <si>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</si>
  <si>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</si>
  <si>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</si>
  <si>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</si>
  <si>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</si>
  <si>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</si>
  <si>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</si>
  <si>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</si>
  <si>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</si>
  <si>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</si>
  <si>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</si>
  <si>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</si>
  <si>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</si>
  <si>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</si>
  <si>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</si>
  <si>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</si>
  <si>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</si>
  <si>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</si>
  <si>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</si>
  <si>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</si>
  <si>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</si>
  <si>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</si>
  <si>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</si>
  <si>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</si>
  <si>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</si>
  <si>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</si>
  <si>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</si>
  <si>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</si>
  <si>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</si>
  <si>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</si>
  <si>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</si>
  <si>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</si>
  <si>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</si>
  <si>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</si>
  <si>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</si>
  <si>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</si>
  <si>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</si>
  <si>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</si>
  <si>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</si>
  <si>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</si>
  <si>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</si>
  <si>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</si>
  <si>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</si>
  <si>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</si>
  <si>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</si>
  <si>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</si>
  <si>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</si>
  <si>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</si>
  <si>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</si>
  <si>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</si>
  <si>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</si>
  <si>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</si>
  <si>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</si>
  <si>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</si>
  <si>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</si>
  <si>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</si>
  <si>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</si>
  <si>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</si>
  <si>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</si>
  <si>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</si>
  <si>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</si>
  <si>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</si>
  <si>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</si>
  <si>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</si>
  <si>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</si>
  <si>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</si>
  <si>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</si>
  <si>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</si>
  <si>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</si>
  <si>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</si>
  <si>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</si>
  <si>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</si>
  <si>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</si>
  <si>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</si>
  <si>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</si>
  <si>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</si>
  <si>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</si>
  <si>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</si>
  <si>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</si>
  <si>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</si>
  <si>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</si>
  <si>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</si>
  <si>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</si>
  <si>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</si>
  <si>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</si>
  <si>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</si>
  <si>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</si>
  <si>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</si>
  <si>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</si>
  <si>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</si>
  <si>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</si>
  <si>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</si>
  <si>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</si>
  <si>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</si>
  <si>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</si>
  <si>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</si>
  <si>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</si>
  <si>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</si>
  <si>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</si>
  <si>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</si>
  <si>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</si>
  <si>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</si>
  <si>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</si>
  <si>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</si>
  <si>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</si>
  <si>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</si>
  <si>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</si>
  <si>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</si>
  <si>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</si>
  <si>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</si>
  <si>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</si>
  <si>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</si>
  <si>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</si>
  <si>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</si>
  <si>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</si>
  <si>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</si>
  <si>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</si>
  <si>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</si>
  <si>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</si>
  <si>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</si>
  <si>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</si>
  <si>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</si>
  <si>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</si>
  <si>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</si>
  <si>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</si>
  <si>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</si>
  <si>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</si>
  <si>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</si>
  <si>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</si>
  <si>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</si>
  <si>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</si>
  <si>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</si>
  <si>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</si>
  <si>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</si>
  <si>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</si>
  <si>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</si>
  <si>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</si>
  <si>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</si>
  <si>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</si>
  <si>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</si>
  <si>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</si>
  <si>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</si>
  <si>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</si>
  <si>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</si>
  <si>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</si>
  <si>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</si>
  <si>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</si>
  <si>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</si>
  <si>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</si>
  <si>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</si>
  <si>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</si>
  <si>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</si>
  <si>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</si>
  <si>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</si>
  <si>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</si>
  <si>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</si>
  <si>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</si>
  <si>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</si>
  <si>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</si>
  <si>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</si>
  <si>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</si>
  <si>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</si>
  <si>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</si>
  <si>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</si>
  <si>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</si>
  <si>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</si>
  <si>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</si>
  <si>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</si>
  <si>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</si>
  <si>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</si>
  <si>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</si>
  <si>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</si>
  <si>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</si>
  <si>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</si>
  <si>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</si>
  <si>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</si>
  <si>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</si>
  <si>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</si>
  <si>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</si>
  <si>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</si>
  <si>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</si>
  <si>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</si>
  <si>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</si>
  <si>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</si>
  <si>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</si>
  <si>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</si>
  <si>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</si>
  <si>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</si>
  <si>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</si>
  <si>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</si>
  <si>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</si>
  <si>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</si>
  <si>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</si>
  <si>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</si>
  <si>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</si>
  <si>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</si>
  <si>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</si>
  <si>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</si>
  <si>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</si>
  <si>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</si>
  <si>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</si>
  <si>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</si>
  <si>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</si>
  <si>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</si>
  <si>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</si>
  <si>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</si>
  <si>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</si>
  <si>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</si>
  <si>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</si>
  <si>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</si>
  <si>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</si>
  <si>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</si>
  <si>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</si>
  <si>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</si>
  <si>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</si>
  <si>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</si>
  <si>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</si>
  <si>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</si>
  <si>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</si>
  <si>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</si>
  <si>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</si>
  <si>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</si>
  <si>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</si>
  <si>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</si>
  <si>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</si>
  <si>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</si>
  <si>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</si>
  <si>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</si>
  <si>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</si>
  <si>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</si>
  <si>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</si>
  <si>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</si>
  <si>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</si>
  <si>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</si>
  <si>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</si>
  <si>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</si>
  <si>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</si>
  <si>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</si>
  <si>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</si>
  <si>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</si>
  <si>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</si>
  <si>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</si>
  <si>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</si>
  <si>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</si>
  <si>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</si>
  <si>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</si>
  <si>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</si>
  <si>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</si>
  <si>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</si>
  <si>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</si>
  <si>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</si>
  <si>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</si>
  <si>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</si>
  <si>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</si>
  <si>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</si>
  <si>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</si>
  <si>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</si>
  <si>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</si>
  <si>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</si>
  <si>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</si>
  <si>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</si>
  <si>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</si>
  <si>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</si>
  <si>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</si>
  <si>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</si>
  <si>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</si>
  <si>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</si>
  <si>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</si>
  <si>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</si>
  <si>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</si>
  <si>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</si>
  <si>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</si>
  <si>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</si>
  <si>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</si>
  <si>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</si>
  <si>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</si>
  <si>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</si>
  <si>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</si>
  <si>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</si>
  <si>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</si>
  <si>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</si>
  <si>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</si>
  <si>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</si>
  <si>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</si>
  <si>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</si>
  <si>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</si>
  <si>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</si>
  <si>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</si>
  <si>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</si>
  <si>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</si>
  <si>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</si>
  <si>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</si>
  <si>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</si>
  <si>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</si>
  <si>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</si>
  <si>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</si>
  <si>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</si>
  <si>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</si>
  <si>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</si>
  <si>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</si>
  <si>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</si>
  <si>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</si>
  <si>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</si>
  <si>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</si>
  <si>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</si>
  <si>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</si>
  <si>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</si>
  <si>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</si>
  <si>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</si>
  <si>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</si>
  <si>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</si>
  <si>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</si>
  <si>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</si>
  <si>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</si>
  <si>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</si>
  <si>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</si>
  <si>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</si>
  <si>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</si>
  <si>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</si>
  <si>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</si>
  <si>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</si>
  <si>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</si>
  <si>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</si>
  <si>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</si>
  <si>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</si>
  <si>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</si>
  <si>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</si>
  <si>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</si>
  <si>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</si>
  <si>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</si>
  <si>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</si>
  <si>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</si>
  <si>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</si>
  <si>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</si>
  <si>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</si>
  <si>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</si>
  <si>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</si>
  <si>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</si>
  <si>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</si>
  <si>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</si>
  <si>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</si>
  <si>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</si>
  <si>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</si>
  <si>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</si>
  <si>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</si>
  <si>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</si>
  <si>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</si>
  <si>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</si>
  <si>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</si>
  <si>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</si>
  <si>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</si>
  <si>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</si>
  <si>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</si>
  <si>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</si>
  <si>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</si>
  <si>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</si>
  <si>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</si>
  <si>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</si>
  <si>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</si>
  <si>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</si>
  <si>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</si>
  <si>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</si>
  <si>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</si>
  <si>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</si>
  <si>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</si>
  <si>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</si>
  <si>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</si>
  <si>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</si>
  <si>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</si>
  <si>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</si>
  <si>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</si>
  <si>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</si>
  <si>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</si>
  <si>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</si>
  <si>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</si>
  <si>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</si>
  <si>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</si>
  <si>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</si>
  <si>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</si>
  <si>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</si>
  <si>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</si>
  <si>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</si>
  <si>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</si>
  <si>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</si>
  <si>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</si>
  <si>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</si>
  <si>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</si>
  <si>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</si>
  <si>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</si>
  <si>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</si>
  <si>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</si>
  <si>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</si>
  <si>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</si>
  <si>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</si>
  <si>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</si>
  <si>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</si>
  <si>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</si>
  <si>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</si>
  <si>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</si>
  <si>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</si>
  <si>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</si>
  <si>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</si>
  <si>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</si>
  <si>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</si>
  <si>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</si>
  <si>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</si>
  <si>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</si>
  <si>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</si>
  <si>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</si>
  <si>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</si>
  <si>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</si>
  <si>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</si>
  <si>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</si>
  <si>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</si>
  <si>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</si>
  <si>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</si>
  <si>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</si>
  <si>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</si>
  <si>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</si>
  <si>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</si>
  <si>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</si>
  <si>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</si>
  <si>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</si>
  <si>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</si>
  <si>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</si>
  <si>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</si>
  <si>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</si>
  <si>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</si>
  <si>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</si>
  <si>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</si>
  <si>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</si>
  <si>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</si>
  <si>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</si>
  <si>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</si>
  <si>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</si>
  <si>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</si>
  <si>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</si>
  <si>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</si>
  <si>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</si>
  <si>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</si>
  <si>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</si>
  <si>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</si>
  <si>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</si>
  <si>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</si>
  <si>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</si>
  <si>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</si>
  <si>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</si>
  <si>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</si>
  <si>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</si>
  <si>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</si>
  <si>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</si>
  <si>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</si>
  <si>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</si>
  <si>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</si>
  <si>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</si>
  <si>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</si>
  <si>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</si>
  <si>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</si>
  <si>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</si>
  <si>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</si>
  <si>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</si>
  <si>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</si>
  <si>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</si>
  <si>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</si>
  <si>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</si>
  <si>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</si>
  <si>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</si>
  <si>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</si>
  <si>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</si>
  <si>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</si>
  <si>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</si>
  <si>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</si>
  <si>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</si>
  <si>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</si>
  <si>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</si>
  <si>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</si>
  <si>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</si>
  <si>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</si>
  <si>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</si>
  <si>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</si>
  <si>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</si>
  <si>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</si>
  <si>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</si>
  <si>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</si>
  <si>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</si>
  <si>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</si>
  <si>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</si>
  <si>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</si>
  <si>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</si>
  <si>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</si>
  <si>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</si>
  <si>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</si>
  <si>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</si>
  <si>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</si>
  <si>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</si>
  <si>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</si>
  <si>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</si>
  <si>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</si>
  <si>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</si>
  <si>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</si>
  <si>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</si>
  <si>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</si>
  <si>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</si>
  <si>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</si>
  <si>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</si>
  <si>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</si>
  <si>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</si>
  <si>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</si>
  <si>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</si>
  <si>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</si>
  <si>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</si>
  <si>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</si>
  <si>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</si>
  <si>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</si>
  <si>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</si>
  <si>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</si>
  <si>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</si>
  <si>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</si>
  <si>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</si>
  <si>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</si>
  <si>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</si>
  <si>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</si>
  <si>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</si>
  <si>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</si>
  <si>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</si>
  <si>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</si>
  <si>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</si>
  <si>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</si>
  <si>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</si>
  <si>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</si>
  <si>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</si>
  <si>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</si>
  <si>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</si>
  <si>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</si>
  <si>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</si>
  <si>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</si>
  <si>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</si>
  <si>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</si>
  <si>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</si>
  <si>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</si>
  <si>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</si>
  <si>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</si>
  <si>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</si>
  <si>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</si>
  <si>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</si>
  <si>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</si>
  <si>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</si>
  <si>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</si>
  <si>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</si>
  <si>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</si>
  <si>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</si>
  <si>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</si>
  <si>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</si>
  <si>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</si>
  <si>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</si>
  <si>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</si>
  <si>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</si>
  <si>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</si>
  <si>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</si>
  <si>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</si>
  <si>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</si>
  <si>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</si>
  <si>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</si>
  <si>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</si>
  <si>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</si>
  <si>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</si>
  <si>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</si>
  <si>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</si>
  <si>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</si>
  <si>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</si>
  <si>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</si>
  <si>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</si>
  <si>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</si>
  <si>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</si>
  <si>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</si>
  <si>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</si>
  <si>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</si>
  <si>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</si>
  <si>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</si>
  <si>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</si>
  <si>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</si>
  <si>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</si>
  <si>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</si>
  <si>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</si>
  <si>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</si>
  <si>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</si>
  <si>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</si>
  <si>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</si>
  <si>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</si>
  <si>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</si>
  <si>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</si>
  <si>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</si>
  <si>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</si>
  <si>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</si>
  <si>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</si>
  <si>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</si>
  <si>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</si>
  <si>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</si>
  <si>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</si>
  <si>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</si>
  <si>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</si>
  <si>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</si>
  <si>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</si>
  <si>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</si>
  <si>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</si>
  <si>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</si>
  <si>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</si>
  <si>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</si>
  <si>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</si>
  <si>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</si>
  <si>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</si>
  <si>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</si>
  <si>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</si>
  <si>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</si>
  <si>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</si>
  <si>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</si>
  <si>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</si>
  <si>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</si>
  <si>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</si>
  <si>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</si>
  <si>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</si>
  <si>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</si>
  <si>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</si>
  <si>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</si>
  <si>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</si>
  <si>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</si>
  <si>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</si>
  <si>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</si>
  <si>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</si>
  <si>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</si>
  <si>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</si>
  <si>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</si>
  <si>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</si>
  <si>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</si>
  <si>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</si>
  <si>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</si>
  <si>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</si>
  <si>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</si>
  <si>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</si>
  <si>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</si>
  <si>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</si>
  <si>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</si>
  <si>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</si>
  <si>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</si>
  <si>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</si>
  <si>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</si>
  <si>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</si>
  <si>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</si>
  <si>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</si>
  <si>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</si>
  <si>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</si>
  <si>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</si>
  <si>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</si>
  <si>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</si>
  <si>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</si>
  <si>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</si>
  <si>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</si>
  <si>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</si>
  <si>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</si>
  <si>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</si>
  <si>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</si>
  <si>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</si>
  <si>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</si>
  <si>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</si>
  <si>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</si>
  <si>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</si>
  <si>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</si>
  <si>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</si>
  <si>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</si>
  <si>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</si>
  <si>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</si>
  <si>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</si>
  <si>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</si>
  <si>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</si>
  <si>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</si>
  <si>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</si>
  <si>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</si>
  <si>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</si>
  <si>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</si>
  <si>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</si>
  <si>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</si>
  <si>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</si>
  <si>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</si>
  <si>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</si>
  <si>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</si>
  <si>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</si>
  <si>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</si>
  <si>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</si>
  <si>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</si>
  <si>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</si>
  <si>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</si>
  <si>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</si>
  <si>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</si>
  <si>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</si>
  <si>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</si>
  <si>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</si>
  <si>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</si>
  <si>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</si>
  <si>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</si>
  <si>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</si>
  <si>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</si>
  <si>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</si>
  <si>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</si>
  <si>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</si>
  <si>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</si>
  <si>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</si>
  <si>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</si>
  <si>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</si>
  <si>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</si>
  <si>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</si>
  <si>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</si>
  <si>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</si>
  <si>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</si>
  <si>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</si>
  <si>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</si>
  <si>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</si>
  <si>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</si>
  <si>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</si>
  <si>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</si>
  <si>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</si>
  <si>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</si>
  <si>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</si>
  <si>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</si>
  <si>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</si>
  <si>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</si>
  <si>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</si>
  <si>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</si>
  <si>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</si>
  <si>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</si>
  <si>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</si>
  <si>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</si>
  <si>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</si>
  <si>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</si>
  <si>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</si>
  <si>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</si>
  <si>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</si>
  <si>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</si>
  <si>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</si>
  <si>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</si>
  <si>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</si>
  <si>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</si>
  <si>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</si>
  <si>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</si>
  <si>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</si>
  <si>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</si>
  <si>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</si>
  <si>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</si>
  <si>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</si>
  <si>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</si>
  <si>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</si>
  <si>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</si>
  <si>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</si>
  <si>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</si>
  <si>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</si>
  <si>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</si>
  <si>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</si>
  <si>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</si>
  <si>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</si>
  <si>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</si>
  <si>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</si>
  <si>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</si>
  <si>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</si>
  <si>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</si>
  <si>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</si>
  <si>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</si>
  <si>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</si>
  <si>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</si>
  <si>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</si>
  <si>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</si>
  <si>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</si>
  <si>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</si>
  <si>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</si>
  <si>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</si>
  <si>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</si>
  <si>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</si>
  <si>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</si>
  <si>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</si>
  <si>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</si>
  <si>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</si>
  <si>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</si>
  <si>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</si>
  <si>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</si>
  <si>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</si>
  <si>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</si>
  <si>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</si>
  <si>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</si>
  <si>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</si>
  <si>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</si>
  <si>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</si>
  <si>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</si>
  <si>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</si>
  <si>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</si>
  <si>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</si>
  <si>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</si>
  <si>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</si>
  <si>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</si>
  <si>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</si>
  <si>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</si>
  <si>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</si>
  <si>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</si>
  <si>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</si>
  <si>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</si>
  <si>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</si>
  <si>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</si>
  <si>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</si>
  <si>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</si>
  <si>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</si>
  <si>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</si>
  <si>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</si>
  <si>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</si>
  <si>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</si>
  <si>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</si>
  <si>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</si>
  <si>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</si>
  <si>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</si>
  <si>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</si>
  <si>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</si>
  <si>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</si>
  <si>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</si>
  <si>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</si>
  <si>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</si>
  <si>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</si>
  <si>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</si>
  <si>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</si>
  <si>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</si>
  <si>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</si>
  <si>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</si>
  <si>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</si>
  <si>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</si>
  <si>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</si>
  <si>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</si>
  <si>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</si>
  <si>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</si>
  <si>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</si>
  <si>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</si>
  <si>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</si>
  <si>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</si>
  <si>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</si>
  <si>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</si>
  <si>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</si>
  <si>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</si>
  <si>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</si>
  <si>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</si>
  <si>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</si>
  <si>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</si>
  <si>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</si>
  <si>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</si>
  <si>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</si>
  <si>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</si>
  <si>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</si>
  <si>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</si>
  <si>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</si>
  <si>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</si>
  <si>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</si>
  <si>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</si>
  <si>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</si>
  <si>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</si>
  <si>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</si>
  <si>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</si>
  <si>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</si>
  <si>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</si>
  <si>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</si>
  <si>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</si>
  <si>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</si>
  <si>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</si>
  <si>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</si>
  <si>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</si>
  <si>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</si>
  <si>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</si>
  <si>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</si>
  <si>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</si>
  <si>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</si>
  <si>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</si>
  <si>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</si>
  <si>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</si>
  <si>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</si>
  <si>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</si>
  <si>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</si>
  <si>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</si>
  <si>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</si>
  <si>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</si>
  <si>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</si>
  <si>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</si>
  <si>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</si>
  <si>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</si>
  <si>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</si>
  <si>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</si>
  <si>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</si>
  <si>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</si>
  <si>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</si>
  <si>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</si>
  <si>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</si>
  <si>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</si>
  <si>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</si>
  <si>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</si>
  <si>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</si>
  <si>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</si>
  <si>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</si>
  <si>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</si>
  <si>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</si>
  <si>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</si>
  <si>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</si>
  <si>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</si>
  <si>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</si>
  <si>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</si>
  <si>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</si>
  <si>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</si>
  <si>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</si>
  <si>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</si>
  <si>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</si>
  <si>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</si>
  <si>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</si>
  <si>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</si>
  <si>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</si>
  <si>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</si>
  <si>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</si>
  <si>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</si>
  <si>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</si>
  <si>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</si>
  <si>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</si>
  <si>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</si>
  <si>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</si>
  <si>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</si>
  <si>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</si>
  <si>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</si>
  <si>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</si>
  <si>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</si>
  <si>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</si>
  <si>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</si>
  <si>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</si>
  <si>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</si>
  <si>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</si>
  <si>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</si>
  <si>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</si>
  <si>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</si>
  <si>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</si>
  <si>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</si>
  <si>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</si>
  <si>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</si>
  <si>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</si>
  <si>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</si>
  <si>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</si>
  <si>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</si>
  <si>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</si>
  <si>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</si>
  <si>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</si>
  <si>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</si>
  <si>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</si>
  <si>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</si>
  <si>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</si>
  <si>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</si>
  <si>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</si>
  <si>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</si>
  <si>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</si>
  <si>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</si>
  <si>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</si>
  <si>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</si>
  <si>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</si>
  <si>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</si>
  <si>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</si>
  <si>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</si>
  <si>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</si>
  <si>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</si>
  <si>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</si>
  <si>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</si>
  <si>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</si>
  <si>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</si>
  <si>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</si>
  <si>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</si>
  <si>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</si>
  <si>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</si>
  <si>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</si>
  <si>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</si>
  <si>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</si>
  <si>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</si>
  <si>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</si>
  <si>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</si>
  <si>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</si>
  <si>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</si>
  <si>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</si>
  <si>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</si>
  <si>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</si>
  <si>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</si>
  <si>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</si>
  <si>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</si>
  <si>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</si>
  <si>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</si>
  <si>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</si>
  <si>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</si>
  <si>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</si>
  <si>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</si>
  <si>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</si>
  <si>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</si>
  <si>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</si>
  <si>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</si>
  <si>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</si>
  <si>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</si>
  <si>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</si>
  <si>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</si>
  <si>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</si>
  <si>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</si>
  <si>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</si>
  <si>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</si>
  <si>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</si>
  <si>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</si>
  <si>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</si>
  <si>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</si>
  <si>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</si>
  <si>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</si>
  <si>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</si>
  <si>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</si>
  <si>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</si>
  <si>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</si>
  <si>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</si>
  <si>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</si>
  <si>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</si>
  <si>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</si>
  <si>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</si>
  <si>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</si>
  <si>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</si>
  <si>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</si>
  <si>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</si>
  <si>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</si>
  <si>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</si>
  <si>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</si>
  <si>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</si>
  <si>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</si>
  <si>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</si>
  <si>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</si>
  <si>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</si>
  <si>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</si>
  <si>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</si>
  <si>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</si>
  <si>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</si>
  <si>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</si>
  <si>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</si>
  <si>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</si>
  <si>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</si>
  <si>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</si>
  <si>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</si>
  <si>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</si>
  <si>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</si>
  <si>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</si>
  <si>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</si>
  <si>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</si>
  <si>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</si>
  <si>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</si>
  <si>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</si>
  <si>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</si>
  <si>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</si>
  <si>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</si>
  <si>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</si>
  <si>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</si>
  <si>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</si>
  <si>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</si>
  <si>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</si>
  <si>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</si>
  <si>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</si>
  <si>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</si>
  <si>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</si>
  <si>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</si>
  <si>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</si>
  <si>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</si>
  <si>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</si>
  <si>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</si>
  <si>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</si>
  <si>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</si>
  <si>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</si>
  <si>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</si>
  <si>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</si>
  <si>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</si>
  <si>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</si>
  <si>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</si>
  <si>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</si>
  <si>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</si>
  <si>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</si>
  <si>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</si>
  <si>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</si>
  <si>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</si>
  <si>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</si>
  <si>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</si>
  <si>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</si>
  <si>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</si>
  <si>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</si>
  <si>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</si>
  <si>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</si>
  <si>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</si>
  <si>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</si>
  <si>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</si>
  <si>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</si>
  <si>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</si>
  <si>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</si>
  <si>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</si>
  <si>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</si>
  <si>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</si>
  <si>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</si>
  <si>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</si>
  <si>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</si>
  <si>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</si>
  <si>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</si>
  <si>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</si>
  <si>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</si>
  <si>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</si>
  <si>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</si>
  <si>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</si>
  <si>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</si>
  <si>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</si>
  <si>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</si>
  <si>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</si>
  <si>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</si>
  <si>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</si>
  <si>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</si>
  <si>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</si>
  <si>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</si>
  <si>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</si>
  <si>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</si>
  <si>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</si>
  <si>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</si>
  <si>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</si>
  <si>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</si>
  <si>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</si>
  <si>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</si>
  <si>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</si>
  <si>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</si>
  <si>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</si>
  <si>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</si>
  <si>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</si>
  <si>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</si>
  <si>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</si>
  <si>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</si>
  <si>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</si>
  <si>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</si>
  <si>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</si>
  <si>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</si>
  <si>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</si>
  <si>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</si>
  <si>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</si>
  <si>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</si>
  <si>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</si>
  <si>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</si>
  <si>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</si>
  <si>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</si>
  <si>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</si>
  <si>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</si>
  <si>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</si>
  <si>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</si>
  <si>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</si>
  <si>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</si>
  <si>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</si>
  <si>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</si>
  <si>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</si>
  <si>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</si>
  <si>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</si>
  <si>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</si>
  <si>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</si>
  <si>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</si>
  <si>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</si>
  <si>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</si>
  <si>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</si>
  <si>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</si>
  <si>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</si>
  <si>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</si>
  <si>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</si>
  <si>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</si>
  <si>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</si>
  <si>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</si>
  <si>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</si>
  <si>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</si>
  <si>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</si>
  <si>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</si>
  <si>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</si>
  <si>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</si>
  <si>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</si>
  <si>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</si>
  <si>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</si>
  <si>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</si>
  <si>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</si>
  <si>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</si>
  <si>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</si>
  <si>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</si>
  <si>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</si>
  <si>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</si>
  <si>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</si>
  <si>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</si>
  <si>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</si>
  <si>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</si>
  <si>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</si>
  <si>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</si>
  <si>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</si>
  <si>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</si>
  <si>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</si>
  <si>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</si>
  <si>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</si>
  <si>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</si>
  <si>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</si>
  <si>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</si>
  <si>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</si>
  <si>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</si>
  <si>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</si>
  <si>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</si>
  <si>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</si>
  <si>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</si>
  <si>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</si>
  <si>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</si>
  <si>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</si>
  <si>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</si>
  <si>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</si>
  <si>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</si>
  <si>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</si>
  <si>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</si>
  <si>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</si>
  <si>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</si>
  <si>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</si>
  <si>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</si>
  <si>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</si>
  <si>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</si>
  <si>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</si>
  <si>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</si>
  <si>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</si>
  <si>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</si>
  <si>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</si>
  <si>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</si>
  <si>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</si>
  <si>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</si>
  <si>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</si>
  <si>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</si>
  <si>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</si>
  <si>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</si>
  <si>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</si>
  <si>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</si>
  <si>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</si>
  <si>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</si>
  <si>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</si>
  <si>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</si>
  <si>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</si>
  <si>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</si>
  <si>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</si>
  <si>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</si>
  <si>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</si>
  <si>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</si>
  <si>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</si>
  <si>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</si>
  <si>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</si>
  <si>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</si>
  <si>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</si>
  <si>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</si>
  <si>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</si>
  <si>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</si>
  <si>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</si>
  <si>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</si>
  <si>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</si>
  <si>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</si>
  <si>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</si>
  <si>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</si>
  <si>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</si>
  <si>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</si>
  <si>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</si>
  <si>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</si>
  <si>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</si>
  <si>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</si>
  <si>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</si>
  <si>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</si>
  <si>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</si>
  <si>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</si>
  <si>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</si>
  <si>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</si>
  <si>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</si>
  <si>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</si>
  <si>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</si>
  <si>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</si>
  <si>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</si>
  <si>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</si>
  <si>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</si>
  <si>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</si>
  <si>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</si>
  <si>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</si>
  <si>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</si>
  <si>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</si>
  <si>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</si>
  <si>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</si>
  <si>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</si>
  <si>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</si>
  <si>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</si>
  <si>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</si>
  <si>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</si>
  <si>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</si>
  <si>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</si>
  <si>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</si>
  <si>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</si>
  <si>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</si>
  <si>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</si>
  <si>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</si>
  <si>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</si>
  <si>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</si>
  <si>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</si>
  <si>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</si>
  <si>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</si>
  <si>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</si>
  <si>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</si>
  <si>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</si>
  <si>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</si>
  <si>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</si>
  <si>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</si>
  <si>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</si>
  <si>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</si>
  <si>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</si>
  <si>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</si>
  <si>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</si>
  <si>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</si>
  <si>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</si>
  <si>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</si>
  <si>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</si>
  <si>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</si>
  <si>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</si>
  <si>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</si>
  <si>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</si>
  <si>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</si>
  <si>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</si>
  <si>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</si>
  <si>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</si>
  <si>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</si>
  <si>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</si>
  <si>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</si>
  <si>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</si>
  <si>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</si>
  <si>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</si>
  <si>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</si>
  <si>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</si>
  <si>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</si>
  <si>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</si>
  <si>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</si>
  <si>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</si>
  <si>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</si>
  <si>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</si>
  <si>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</si>
  <si>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</si>
  <si>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</si>
  <si>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</si>
  <si>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</si>
  <si>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</si>
  <si>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</si>
  <si>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</si>
  <si>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</si>
  <si>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</si>
  <si>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</si>
  <si>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</si>
  <si>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</si>
  <si>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</si>
  <si>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</si>
  <si>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</si>
  <si>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</si>
  <si>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</si>
  <si>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</si>
  <si>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</si>
  <si>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</si>
  <si>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</si>
  <si>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</si>
  <si>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</si>
  <si>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</si>
  <si>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</si>
  <si>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</si>
  <si>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</si>
  <si>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</si>
  <si>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</si>
  <si>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</si>
  <si>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</si>
  <si>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</si>
  <si>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</si>
  <si>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</si>
  <si>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</si>
  <si>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</si>
  <si>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</si>
  <si>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</si>
  <si>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</si>
  <si>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</si>
  <si>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</si>
  <si>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</si>
  <si>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</si>
  <si>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</si>
  <si>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</si>
  <si>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</si>
  <si>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</si>
  <si>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</si>
  <si>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</si>
  <si>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</si>
  <si>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</si>
  <si>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</si>
  <si>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</si>
  <si>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</si>
  <si>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</si>
  <si>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</si>
  <si>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</si>
  <si>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</si>
  <si>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</si>
  <si>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</si>
  <si>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</si>
  <si>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</si>
  <si>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</si>
  <si>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</si>
  <si>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</si>
  <si>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</si>
  <si>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</si>
  <si>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</si>
  <si>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</si>
  <si>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</si>
  <si>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</si>
  <si>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</si>
  <si>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</si>
  <si>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</si>
  <si>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</si>
  <si>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</si>
  <si>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</si>
  <si>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</si>
  <si>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</si>
  <si>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</si>
  <si>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</si>
  <si>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</si>
  <si>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</si>
  <si>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</si>
  <si>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</si>
  <si>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</si>
  <si>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</si>
  <si>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</si>
  <si>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</si>
  <si>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</si>
  <si>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</si>
  <si>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</si>
  <si>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</si>
  <si>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</si>
  <si>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</si>
  <si>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</si>
  <si>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</si>
  <si>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</si>
  <si>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</si>
  <si>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</si>
  <si>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</si>
  <si>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</si>
  <si>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</si>
  <si>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</si>
  <si>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</si>
  <si>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</si>
  <si>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</si>
  <si>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</si>
  <si>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</si>
  <si>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</si>
  <si>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</si>
  <si>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</si>
  <si>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</si>
  <si>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</si>
  <si>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</si>
  <si>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</si>
  <si>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</si>
  <si>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</si>
  <si>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</si>
  <si>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</si>
  <si>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</si>
  <si>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</si>
  <si>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</si>
  <si>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</si>
  <si>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</si>
  <si>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</si>
  <si>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</si>
  <si>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</si>
  <si>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</si>
  <si>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</si>
  <si>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</si>
  <si>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</si>
  <si>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</si>
  <si>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</si>
  <si>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</si>
  <si>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</si>
  <si>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</si>
  <si>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</si>
  <si>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</si>
  <si>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</si>
  <si>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</si>
  <si>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</si>
  <si>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</si>
  <si>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</si>
  <si>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</si>
  <si>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</si>
  <si>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</si>
  <si>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</si>
  <si>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</si>
  <si>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</si>
  <si>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</si>
  <si>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</si>
  <si>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</si>
  <si>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</si>
  <si>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</si>
  <si>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</si>
  <si>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</si>
  <si>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</si>
  <si>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</si>
  <si>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</si>
  <si>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</si>
  <si>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</si>
  <si>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</si>
  <si>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</si>
  <si>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</si>
  <si>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</si>
  <si>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</si>
  <si>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</si>
  <si>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</si>
  <si>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</si>
  <si>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</si>
  <si>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</si>
  <si>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</si>
  <si>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</si>
  <si>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</si>
  <si>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</si>
  <si>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</si>
  <si>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</si>
  <si>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</si>
  <si>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</si>
  <si>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</si>
  <si>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</si>
  <si>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</si>
  <si>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</si>
  <si>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</si>
  <si>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</si>
  <si>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</si>
  <si>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</si>
  <si>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</si>
  <si>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</si>
  <si>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</si>
  <si>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</si>
  <si>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</si>
  <si>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</si>
  <si>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</si>
  <si>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</si>
  <si>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</si>
  <si>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</si>
  <si>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</si>
  <si>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</si>
  <si>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</si>
  <si>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</si>
  <si>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</si>
  <si>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</si>
  <si>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</si>
  <si>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</si>
  <si>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</si>
  <si>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</si>
  <si>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</si>
  <si>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</si>
  <si>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</si>
  <si>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</si>
  <si>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</si>
  <si>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</si>
  <si>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</si>
  <si>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</si>
  <si>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</si>
  <si>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</si>
  <si>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</si>
  <si>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</si>
  <si>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</si>
  <si>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</si>
  <si>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</si>
  <si>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</si>
  <si>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</si>
  <si>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</si>
  <si>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</si>
  <si>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</si>
  <si>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</si>
  <si>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</si>
  <si>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</si>
  <si>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</si>
  <si>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</si>
  <si>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</si>
  <si>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</si>
  <si>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</si>
  <si>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</si>
  <si>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</si>
  <si>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</si>
  <si>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</si>
  <si>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</si>
  <si>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</si>
  <si>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</si>
  <si>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</si>
  <si>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</si>
  <si>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</si>
  <si>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</si>
  <si>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</si>
  <si>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</si>
  <si>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</si>
  <si>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</si>
  <si>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</si>
  <si>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</si>
  <si>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</si>
  <si>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</si>
  <si>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</si>
  <si>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</si>
  <si>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</si>
  <si>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</si>
  <si>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</si>
  <si>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</si>
  <si>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</si>
  <si>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</si>
  <si>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</si>
  <si>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</si>
  <si>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</si>
  <si>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</si>
  <si>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</si>
  <si>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</si>
  <si>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</si>
  <si>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</si>
  <si>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</si>
  <si>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</si>
  <si>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</si>
  <si>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</si>
  <si>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</si>
  <si>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</si>
  <si>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</si>
  <si>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</si>
  <si>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</si>
  <si>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</si>
  <si>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</si>
  <si>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</si>
  <si>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</si>
  <si>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</si>
  <si>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</si>
  <si>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</si>
  <si>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</si>
  <si>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</si>
  <si>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</si>
  <si>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</si>
  <si>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</si>
  <si>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</si>
  <si>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</si>
  <si>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</si>
  <si>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</si>
  <si>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</si>
  <si>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</si>
  <si>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</si>
  <si>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</si>
  <si>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</si>
  <si>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</si>
  <si>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</si>
  <si>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</si>
  <si>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</si>
  <si>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</si>
  <si>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</si>
  <si>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</si>
  <si>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</si>
  <si>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</si>
  <si>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</si>
  <si>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</si>
  <si>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</si>
  <si>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</si>
  <si>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</si>
  <si>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</si>
  <si>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</si>
  <si>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</si>
  <si>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</si>
  <si>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</si>
  <si>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</si>
  <si>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</si>
  <si>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</si>
  <si>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</si>
  <si>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</si>
  <si>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</si>
  <si>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</si>
  <si>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</si>
  <si>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</si>
  <si>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</si>
  <si>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</si>
  <si>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</si>
  <si>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</si>
  <si>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</si>
  <si>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</si>
  <si>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</si>
  <si>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</si>
  <si>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</si>
  <si>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</si>
  <si>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</si>
  <si>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</si>
  <si>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</si>
  <si>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</si>
  <si>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</si>
  <si>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</si>
  <si>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</si>
  <si>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</si>
  <si>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</si>
  <si>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</si>
  <si>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</si>
  <si>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</si>
  <si>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</si>
  <si>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</si>
  <si>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</si>
  <si>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</si>
  <si>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</si>
  <si>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</si>
  <si>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</si>
  <si>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</si>
  <si>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</si>
  <si>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</si>
  <si>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</si>
  <si>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</si>
  <si>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</si>
  <si>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</si>
  <si>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</si>
  <si>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</si>
  <si>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</si>
  <si>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</si>
  <si>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</si>
  <si>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</si>
  <si>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</si>
  <si>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</si>
  <si>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</si>
  <si>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</si>
  <si>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</si>
  <si>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</si>
  <si>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</si>
  <si>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</si>
  <si>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</si>
  <si>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</si>
  <si>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</si>
  <si>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</si>
  <si>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</si>
  <si>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</si>
  <si>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</si>
  <si>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</si>
  <si>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</si>
  <si>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</si>
  <si>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</si>
  <si>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</si>
  <si>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</si>
  <si>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</si>
  <si>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</si>
  <si>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</si>
  <si>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</si>
  <si>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</si>
  <si>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</si>
  <si>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</si>
  <si>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</si>
  <si>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</si>
  <si>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</si>
  <si>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</si>
  <si>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</si>
  <si>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</si>
  <si>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</si>
  <si>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</si>
  <si>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</si>
  <si>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</si>
  <si>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</si>
  <si>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</si>
  <si>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</si>
  <si>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</si>
  <si>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</si>
  <si>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</si>
  <si>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</si>
  <si>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</si>
  <si>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</si>
  <si>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</si>
  <si>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</si>
  <si>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</si>
  <si>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</si>
  <si>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</si>
  <si>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</si>
  <si>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</si>
  <si>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</si>
  <si>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</si>
  <si>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</si>
  <si>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</si>
  <si>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</si>
  <si>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</si>
  <si>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</si>
  <si>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</si>
  <si>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</si>
  <si>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</si>
  <si>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</si>
  <si>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</si>
  <si>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</si>
  <si>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</si>
  <si>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</si>
  <si>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</si>
  <si>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</si>
  <si>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</si>
  <si>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</si>
  <si>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</si>
  <si>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</si>
  <si>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</si>
  <si>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</si>
  <si>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</si>
  <si>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</si>
  <si>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</si>
  <si>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</si>
  <si>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</si>
  <si>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</si>
  <si>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</si>
  <si>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</si>
  <si>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</si>
  <si>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</si>
  <si>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</si>
  <si>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</si>
  <si>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</si>
  <si>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</si>
  <si>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</si>
  <si>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</si>
  <si>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</si>
  <si>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</si>
  <si>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</si>
  <si>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</si>
  <si>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</si>
  <si>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</si>
  <si>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</si>
  <si>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</si>
  <si>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</si>
  <si>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</si>
  <si>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</si>
  <si>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</si>
  <si>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</si>
  <si>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</si>
  <si>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</si>
  <si>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</si>
  <si>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</si>
  <si>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</si>
  <si>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</si>
  <si>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</si>
  <si>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</si>
  <si>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</si>
  <si>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</si>
  <si>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</si>
  <si>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</si>
  <si>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</si>
  <si>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</si>
  <si>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</si>
  <si>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</si>
  <si>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</si>
  <si>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</si>
  <si>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</si>
  <si>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</si>
  <si>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</si>
  <si>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</si>
  <si>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</si>
  <si>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</si>
  <si>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</si>
  <si>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</si>
  <si>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</si>
  <si>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</si>
  <si>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</si>
  <si>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</si>
  <si>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</si>
  <si>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</si>
  <si>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</si>
  <si>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</si>
  <si>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</si>
  <si>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</si>
  <si>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</si>
  <si>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</si>
  <si>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</si>
  <si>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</si>
  <si>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</si>
  <si>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</si>
  <si>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</si>
  <si>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</si>
  <si>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</si>
  <si>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</si>
  <si>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</si>
  <si>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</si>
  <si>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</si>
  <si>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</si>
  <si>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</si>
  <si>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</si>
  <si>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</si>
  <si>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</si>
  <si>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</si>
  <si>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</si>
  <si>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</si>
  <si>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</si>
  <si>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</si>
  <si>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</si>
  <si>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</si>
  <si>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</si>
  <si>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</si>
  <si>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</si>
  <si>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</si>
  <si>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</si>
  <si>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</si>
  <si>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</si>
  <si>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</si>
  <si>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</si>
  <si>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</si>
  <si>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</si>
  <si>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</si>
  <si>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</si>
  <si>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</si>
  <si>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</si>
  <si>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</si>
  <si>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</si>
  <si>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</si>
  <si>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</si>
  <si>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</si>
  <si>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</si>
  <si>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</si>
  <si>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</si>
  <si>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</si>
  <si>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</si>
  <si>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</si>
  <si>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</si>
  <si>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</si>
  <si>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</si>
  <si>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</si>
  <si>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</si>
  <si>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</si>
  <si>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</si>
  <si>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</si>
  <si>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</si>
  <si>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</si>
  <si>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</si>
  <si>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</si>
  <si>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</si>
  <si>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</si>
  <si>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</si>
  <si>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</si>
  <si>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</si>
  <si>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</si>
  <si>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</si>
  <si>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</si>
  <si>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</si>
  <si>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</si>
  <si>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</si>
  <si>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</si>
  <si>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</si>
  <si>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</si>
  <si>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</si>
  <si>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</si>
  <si>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</si>
  <si>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</si>
  <si>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</si>
  <si>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</si>
  <si>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</si>
  <si>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</si>
  <si>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</si>
  <si>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</si>
  <si>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</si>
  <si>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</si>
  <si>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</si>
  <si>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</si>
  <si>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</si>
  <si>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</si>
  <si>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</si>
  <si>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</si>
  <si>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</si>
  <si>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</si>
  <si>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</si>
  <si>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</si>
  <si>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</si>
  <si>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</si>
  <si>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</si>
  <si>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</si>
  <si>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</si>
  <si>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</si>
  <si>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</si>
  <si>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</si>
  <si>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</si>
  <si>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</si>
  <si>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</si>
  <si>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</si>
  <si>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</si>
  <si>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</si>
  <si>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</si>
  <si>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</si>
  <si>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</si>
  <si>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</si>
  <si>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</si>
  <si>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</si>
  <si>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</si>
  <si>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</si>
  <si>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</si>
  <si>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</si>
  <si>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</si>
  <si>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</si>
  <si>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</si>
  <si>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</si>
  <si>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</si>
  <si>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</si>
  <si>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</si>
  <si>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</si>
  <si>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</si>
  <si>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</si>
  <si>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</si>
  <si>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</si>
  <si>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</si>
  <si>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</si>
  <si>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</si>
  <si>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</si>
  <si>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</si>
  <si>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</si>
  <si>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</si>
  <si>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</si>
  <si>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</si>
  <si>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</si>
  <si>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</si>
  <si>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</si>
  <si>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</si>
  <si>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</si>
  <si>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</si>
  <si>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</si>
  <si>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</si>
  <si>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</si>
  <si>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</si>
  <si>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</si>
  <si>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</si>
  <si>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</si>
  <si>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</si>
  <si>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</si>
  <si>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</si>
  <si>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</si>
  <si>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</si>
  <si>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</si>
  <si>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</si>
  <si>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</si>
  <si>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</si>
  <si>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</si>
  <si>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</si>
  <si>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</si>
  <si>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</si>
  <si>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</si>
  <si>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</si>
  <si>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</si>
  <si>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</si>
  <si>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</si>
  <si>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</si>
  <si>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</si>
  <si>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</si>
  <si>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</si>
  <si>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</si>
  <si>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</si>
  <si>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</si>
  <si>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</si>
  <si>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</si>
  <si>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</si>
  <si>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</si>
  <si>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</si>
  <si>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</si>
  <si>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</si>
  <si>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</si>
  <si>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</si>
  <si>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</si>
  <si>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</si>
  <si>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</si>
  <si>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</si>
  <si>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</si>
  <si>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</si>
  <si>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</si>
  <si>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</si>
  <si>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</si>
  <si>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</si>
  <si>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</si>
  <si>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</si>
  <si>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</si>
  <si>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</si>
  <si>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</si>
  <si>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</si>
  <si>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</si>
  <si>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</si>
  <si>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</si>
  <si>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</si>
  <si>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</si>
  <si>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</si>
  <si>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</si>
  <si>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</si>
  <si>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</si>
  <si>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</si>
  <si>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</si>
  <si>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</si>
  <si>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</si>
  <si>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</si>
  <si>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</si>
  <si>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</si>
  <si>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</si>
  <si>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</si>
  <si>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</si>
  <si>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</si>
  <si>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</si>
  <si>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</si>
  <si>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</si>
  <si>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</si>
  <si>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</si>
  <si>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</si>
  <si>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</si>
  <si>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</si>
  <si>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</si>
  <si>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</si>
  <si>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</si>
  <si>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</si>
  <si>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</si>
  <si>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</si>
  <si>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</si>
  <si>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</si>
  <si>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</si>
  <si>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</si>
  <si>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</si>
  <si>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</si>
  <si>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</si>
  <si>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</si>
  <si>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</si>
  <si>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</si>
  <si>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</si>
  <si>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</si>
  <si>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</si>
  <si>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</si>
  <si>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</si>
  <si>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</si>
  <si>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</si>
  <si>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</si>
  <si>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</si>
  <si>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</si>
  <si>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</si>
  <si>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</si>
  <si>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</si>
  <si>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</si>
  <si>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</si>
  <si>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</si>
  <si>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</si>
  <si>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</si>
  <si>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</si>
  <si>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</si>
  <si>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</si>
  <si>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</si>
  <si>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</si>
  <si>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</si>
  <si>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</si>
  <si>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</si>
  <si>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</si>
  <si>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</si>
  <si>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</si>
  <si>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</si>
  <si>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</si>
  <si>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</si>
  <si>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</si>
  <si>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</si>
  <si>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</si>
  <si>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</si>
  <si>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</si>
  <si>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</si>
  <si>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</si>
  <si>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</si>
  <si>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</si>
  <si>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</si>
  <si>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</si>
  <si>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</si>
  <si>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</si>
  <si>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</si>
  <si>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</si>
  <si>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</si>
  <si>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</si>
  <si>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</si>
  <si>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</si>
  <si>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</si>
  <si>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</si>
  <si>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</si>
  <si>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</si>
  <si>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</si>
  <si>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</si>
  <si>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</si>
  <si>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</si>
  <si>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</si>
  <si>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</si>
  <si>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</si>
  <si>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</si>
  <si>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</si>
  <si>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</si>
  <si>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</si>
  <si>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</si>
  <si>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</si>
  <si>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</si>
  <si>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</si>
  <si>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</si>
  <si>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</si>
  <si>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</si>
  <si>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</si>
  <si>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</si>
  <si>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</si>
  <si>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</si>
  <si>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</si>
  <si>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</si>
  <si>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</si>
  <si>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</si>
  <si>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</si>
  <si>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</si>
  <si>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</si>
  <si>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</si>
  <si>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</si>
  <si>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</si>
  <si>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</si>
  <si>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</si>
  <si>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</si>
  <si>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</si>
  <si>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</si>
  <si>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</si>
  <si>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</si>
  <si>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</si>
  <si>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</si>
  <si>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</si>
  <si>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</si>
  <si>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</si>
  <si>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</si>
  <si>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</si>
  <si>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</si>
  <si>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</si>
  <si>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</si>
  <si>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</si>
  <si>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</si>
  <si>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</si>
  <si>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</si>
  <si>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</si>
  <si>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</si>
  <si>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</si>
  <si>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</si>
  <si>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</si>
  <si>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</si>
  <si>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</si>
  <si>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</si>
  <si>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</si>
  <si>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</si>
  <si>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</si>
  <si>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</si>
  <si>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</si>
  <si>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</si>
  <si>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</si>
  <si>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</si>
  <si>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</si>
  <si>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</si>
  <si>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</si>
  <si>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</si>
  <si>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</si>
  <si>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</si>
  <si>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</si>
  <si>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</si>
  <si>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</si>
  <si>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</si>
  <si>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</si>
  <si>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</si>
  <si>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</si>
  <si>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</si>
  <si>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</si>
  <si>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</si>
  <si>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</si>
  <si>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</si>
  <si>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</si>
  <si>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</si>
  <si>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</si>
  <si>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</si>
  <si>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</si>
  <si>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</si>
  <si>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</si>
  <si>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</si>
  <si>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</si>
  <si>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</si>
  <si>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</si>
  <si>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</si>
  <si>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</si>
  <si>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</si>
  <si>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</si>
  <si>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</si>
  <si>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</si>
  <si>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</si>
  <si>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</si>
  <si>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</si>
  <si>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</si>
  <si>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</si>
  <si>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</si>
  <si>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</si>
  <si>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</si>
  <si>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</si>
  <si>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</si>
  <si>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</si>
  <si>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</si>
  <si>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</si>
  <si>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</si>
  <si>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</si>
  <si>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</si>
  <si>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</si>
  <si>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</si>
  <si>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</si>
  <si>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</si>
  <si>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</si>
  <si>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</si>
  <si>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</si>
  <si>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</si>
  <si>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</si>
  <si>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</si>
  <si>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</si>
  <si>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</si>
  <si>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</si>
  <si>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</si>
  <si>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</si>
  <si>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</si>
  <si>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</si>
  <si>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</si>
  <si>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</si>
  <si>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</si>
  <si>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</si>
  <si>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</si>
  <si>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</si>
  <si>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</si>
  <si>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</si>
  <si>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</si>
  <si>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</si>
  <si>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</si>
  <si>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</si>
  <si>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</si>
  <si>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</si>
  <si>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</si>
  <si>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</si>
  <si>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</si>
  <si>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</si>
  <si>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</si>
  <si>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</si>
  <si>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</si>
  <si>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</si>
  <si>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</si>
  <si>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</si>
  <si>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</si>
  <si>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</si>
  <si>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</si>
  <si>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</si>
  <si>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</si>
  <si>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</si>
  <si>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</si>
  <si>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</si>
  <si>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</si>
  <si>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</si>
  <si>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</si>
  <si>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</si>
  <si>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</si>
  <si>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</si>
  <si>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</si>
  <si>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</si>
  <si>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</si>
  <si>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</si>
  <si>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</si>
  <si>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</si>
  <si>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</si>
  <si>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</si>
  <si>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</si>
  <si>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</si>
  <si>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</si>
  <si>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</si>
  <si>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</si>
  <si>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</si>
  <si>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</si>
  <si>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</si>
  <si>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</si>
  <si>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</si>
  <si>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</si>
  <si>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</si>
  <si>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</si>
  <si>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</si>
  <si>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</si>
  <si>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</si>
  <si>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</si>
  <si>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</si>
  <si>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</si>
  <si>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</si>
  <si>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</si>
  <si>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</si>
  <si>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</si>
  <si>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</si>
  <si>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</si>
  <si>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</si>
  <si>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</si>
  <si>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</si>
  <si>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</si>
  <si>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</si>
  <si>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</si>
  <si>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</si>
  <si>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</si>
  <si>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</si>
  <si>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</si>
  <si>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</si>
  <si>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</si>
  <si>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</si>
  <si>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</si>
  <si>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</si>
  <si>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</si>
  <si>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</si>
  <si>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</si>
  <si>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</si>
  <si>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</si>
  <si>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</si>
  <si>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</si>
  <si>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</si>
  <si>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</si>
  <si>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</si>
  <si>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</si>
  <si>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</si>
  <si>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</si>
  <si>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</si>
  <si>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</si>
  <si>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</si>
  <si>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</si>
  <si>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</si>
  <si>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</si>
  <si>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</si>
  <si>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</si>
  <si>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</si>
  <si>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</si>
  <si>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</si>
  <si>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</si>
  <si>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</si>
  <si>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</si>
  <si>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</si>
  <si>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</si>
  <si>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</si>
  <si>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</si>
  <si>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</si>
  <si>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</si>
  <si>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</si>
  <si>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</si>
  <si>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</si>
  <si>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</si>
  <si>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</si>
  <si>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</si>
  <si>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</si>
  <si>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</si>
  <si>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</si>
  <si>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</si>
  <si>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</si>
  <si>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</si>
  <si>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</si>
  <si>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</si>
  <si>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</si>
  <si>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</si>
  <si>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</si>
  <si>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</si>
  <si>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</si>
  <si>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</si>
  <si>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</si>
  <si>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</si>
  <si>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</si>
  <si>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</si>
  <si>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</si>
  <si>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</si>
  <si>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</si>
  <si>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</si>
  <si>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</si>
  <si>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</si>
  <si>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</si>
  <si>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</si>
  <si>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</si>
  <si>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</si>
  <si>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</si>
  <si>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</si>
  <si>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</si>
  <si>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</si>
  <si>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</si>
  <si>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</si>
  <si>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</si>
  <si>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</si>
  <si>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</si>
  <si>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</si>
  <si>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</si>
  <si>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</si>
  <si>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</si>
  <si>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</si>
  <si>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</si>
  <si>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</si>
  <si>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</si>
  <si>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</si>
  <si>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</si>
  <si>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</si>
  <si>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</si>
  <si>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</si>
  <si>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</si>
  <si>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</si>
  <si>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</si>
  <si>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</si>
  <si>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</si>
  <si>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</si>
  <si>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</si>
  <si>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</si>
  <si>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</si>
  <si>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</si>
  <si>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</si>
  <si>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</si>
  <si>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</si>
  <si>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</si>
  <si>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</si>
  <si>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</si>
  <si>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</si>
  <si>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</si>
  <si>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</si>
  <si>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</si>
  <si>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</si>
  <si>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</si>
  <si>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</si>
  <si>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</si>
  <si>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</si>
  <si>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</si>
  <si>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</si>
  <si>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</si>
  <si>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</si>
  <si>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</si>
  <si>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</si>
  <si>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</si>
  <si>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</si>
  <si>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</si>
  <si>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</si>
  <si>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</si>
  <si>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</si>
  <si>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</si>
  <si>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</si>
  <si>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</si>
  <si>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</si>
  <si>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</si>
  <si>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</si>
  <si>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</si>
  <si>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</si>
  <si>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</si>
  <si>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</si>
  <si>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</si>
  <si>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</si>
  <si>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</si>
  <si>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</si>
  <si>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</si>
  <si>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</si>
  <si>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</si>
  <si>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</si>
  <si>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</si>
  <si>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</si>
  <si>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</si>
  <si>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</si>
  <si>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</si>
  <si>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</si>
  <si>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</si>
  <si>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</si>
  <si>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</si>
  <si>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</si>
  <si>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</si>
  <si>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</si>
  <si>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</si>
  <si>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</si>
  <si>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</si>
  <si>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</si>
  <si>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</si>
  <si>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</si>
  <si>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</si>
  <si>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</si>
  <si>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</si>
  <si>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</si>
  <si>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</si>
  <si>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</si>
  <si>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</si>
  <si>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</si>
  <si>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</si>
  <si>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</si>
  <si>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</si>
  <si>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</si>
  <si>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</si>
  <si>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</si>
  <si>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</si>
  <si>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</si>
  <si>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</si>
  <si>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</si>
  <si>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</si>
  <si>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</si>
  <si>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</si>
  <si>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</si>
  <si>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</si>
  <si>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</si>
  <si>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</si>
  <si>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</si>
  <si>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</si>
  <si>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</si>
  <si>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</si>
  <si>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</si>
  <si>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</si>
  <si>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</si>
  <si>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</si>
  <si>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</si>
  <si>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</si>
  <si>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</si>
  <si>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</si>
  <si>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</si>
  <si>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</si>
  <si>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</si>
  <si>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</si>
  <si>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</si>
  <si>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</si>
  <si>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</si>
  <si>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</si>
  <si>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</si>
  <si>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</si>
  <si>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</si>
  <si>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</si>
  <si>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</si>
  <si>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</si>
  <si>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</si>
  <si>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</si>
  <si>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</si>
  <si>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</si>
  <si>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</si>
  <si>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</si>
  <si>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</si>
  <si>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</si>
  <si>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</si>
  <si>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</si>
  <si>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</si>
  <si>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</si>
  <si>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</si>
  <si>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</si>
  <si>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</si>
  <si>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</si>
  <si>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</si>
  <si>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</si>
  <si>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</si>
  <si>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</si>
  <si>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</si>
  <si>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</si>
  <si>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</si>
  <si>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</si>
  <si>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</si>
  <si>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</si>
  <si>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</si>
  <si>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</si>
  <si>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</si>
  <si>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</si>
  <si>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</si>
  <si>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</si>
  <si>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</si>
  <si>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</si>
  <si>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</si>
  <si>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</si>
  <si>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</si>
  <si>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</si>
  <si>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</si>
  <si>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</si>
  <si>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</si>
  <si>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</si>
  <si>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</si>
  <si>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</si>
  <si>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</si>
  <si>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</si>
  <si>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</si>
  <si>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</si>
  <si>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</si>
  <si>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</si>
  <si>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</si>
  <si>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</si>
  <si>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</si>
  <si>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</si>
  <si>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</si>
  <si>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</si>
  <si>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</si>
  <si>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</si>
  <si>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</si>
  <si>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</si>
  <si>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</si>
  <si>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</si>
  <si>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</si>
  <si>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</si>
  <si>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</si>
  <si>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</si>
  <si>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</si>
  <si>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</si>
  <si>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</si>
  <si>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</si>
  <si>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</si>
  <si>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</si>
  <si>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</si>
  <si>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</si>
  <si>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</si>
  <si>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</si>
  <si>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</si>
  <si>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</si>
  <si>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</si>
  <si>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</si>
  <si>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</si>
  <si>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</si>
  <si>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</si>
  <si>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</si>
  <si>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</si>
  <si>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</si>
  <si>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</si>
  <si>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</si>
  <si>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</si>
  <si>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</si>
  <si>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</si>
  <si>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</si>
  <si>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</si>
  <si>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</si>
  <si>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</si>
  <si>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</si>
  <si>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</si>
  <si>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</si>
  <si>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</si>
  <si>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</si>
  <si>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</si>
  <si>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</si>
  <si>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</si>
  <si>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</si>
  <si>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</si>
  <si>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</si>
  <si>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</si>
  <si>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</si>
  <si>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</si>
  <si>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</si>
  <si>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</si>
  <si>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</si>
  <si>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</si>
  <si>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</si>
  <si>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</si>
  <si>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</si>
  <si>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</si>
  <si>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</si>
  <si>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</si>
  <si>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</si>
  <si>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</si>
  <si>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</si>
  <si>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</si>
  <si>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</si>
  <si>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</si>
  <si>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</si>
  <si>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</si>
  <si>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</si>
  <si>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</si>
  <si>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</si>
  <si>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</si>
  <si>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</si>
  <si>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</si>
  <si>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</si>
  <si>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</si>
  <si>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</si>
  <si>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</si>
  <si>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</si>
  <si>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</si>
  <si>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</si>
  <si>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</si>
  <si>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</si>
  <si>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</si>
  <si>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</si>
  <si>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</si>
  <si>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</si>
  <si>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</si>
  <si>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</si>
  <si>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</si>
  <si>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</si>
  <si>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</si>
  <si>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</si>
  <si>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</si>
  <si>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</si>
  <si>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</si>
  <si>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</si>
  <si>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</si>
  <si>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</si>
  <si>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</si>
  <si>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</si>
  <si>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</si>
  <si>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</si>
  <si>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</si>
  <si>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</si>
  <si>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</si>
  <si>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</si>
  <si>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</si>
  <si>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</si>
  <si>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</si>
  <si>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</si>
  <si>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</si>
  <si>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</si>
  <si>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</si>
  <si>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</si>
  <si>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</si>
  <si>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</si>
  <si>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</si>
  <si>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</si>
  <si>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</si>
  <si>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</si>
  <si>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</si>
  <si>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</si>
  <si>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</si>
  <si>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</si>
  <si>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</si>
  <si>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</si>
  <si>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</si>
  <si>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</si>
  <si>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</si>
  <si>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</si>
  <si>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</si>
  <si>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</si>
  <si>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</si>
  <si>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</si>
  <si>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</si>
  <si>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</si>
  <si>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</si>
  <si>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</si>
  <si>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</si>
  <si>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</si>
  <si>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</si>
  <si>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</si>
  <si>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</si>
  <si>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</si>
  <si>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</si>
  <si>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</si>
  <si>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</si>
  <si>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</si>
  <si>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</si>
  <si>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</si>
  <si>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</si>
  <si>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</si>
  <si>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</si>
  <si>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</si>
  <si>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</si>
  <si>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</si>
  <si>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</si>
  <si>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</si>
  <si>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</si>
  <si>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</si>
  <si>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</si>
  <si>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</si>
  <si>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</si>
  <si>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</si>
  <si>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</si>
  <si>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</si>
  <si>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</si>
  <si>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</si>
  <si>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</si>
  <si>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</si>
  <si>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</si>
  <si>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</si>
  <si>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</si>
  <si>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</si>
  <si>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</si>
  <si>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</si>
  <si>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</si>
  <si>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</si>
  <si>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</si>
  <si>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</si>
  <si>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</si>
  <si>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</si>
  <si>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</si>
  <si>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</si>
  <si>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</si>
  <si>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</si>
  <si>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</si>
  <si>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</si>
  <si>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</si>
  <si>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</si>
  <si>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</si>
  <si>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</si>
  <si>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</si>
  <si>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</si>
  <si>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</si>
  <si>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</si>
  <si>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</si>
  <si>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</si>
  <si>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</si>
  <si>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</si>
  <si>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</si>
  <si>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</si>
  <si>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</si>
  <si>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</si>
  <si>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</si>
  <si>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</si>
  <si>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</si>
  <si>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</si>
  <si>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</si>
  <si>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</si>
  <si>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</si>
  <si>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</si>
  <si>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</si>
  <si>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</si>
  <si>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</si>
  <si>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</si>
  <si>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</si>
  <si>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</si>
  <si>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</si>
  <si>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</si>
  <si>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</si>
  <si>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</si>
  <si>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</si>
  <si>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</si>
  <si>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</si>
  <si>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</si>
  <si>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</si>
  <si>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</si>
  <si>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</si>
  <si>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</si>
  <si>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</si>
  <si>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</si>
  <si>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</si>
  <si>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</si>
  <si>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</si>
  <si>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</si>
  <si>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</si>
  <si>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</si>
  <si>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</si>
  <si>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</si>
  <si>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</si>
  <si>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</si>
  <si>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</si>
  <si>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</si>
  <si>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</si>
  <si>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</si>
  <si>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</si>
  <si>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</si>
  <si>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</si>
  <si>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</si>
  <si>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</si>
  <si>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</si>
  <si>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</si>
  <si>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</si>
  <si>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</si>
  <si>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</si>
  <si>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</si>
  <si>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</si>
  <si>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</si>
  <si>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</si>
  <si>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</si>
  <si>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</si>
  <si>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</si>
  <si>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</si>
  <si>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</si>
  <si>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</si>
  <si>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</si>
  <si>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</si>
  <si>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</si>
  <si>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</si>
  <si>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</si>
  <si>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</si>
  <si>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</si>
  <si>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</si>
  <si>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</si>
  <si>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</si>
  <si>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</si>
  <si>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</si>
  <si>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</si>
  <si>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</si>
  <si>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</si>
  <si>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</si>
  <si>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</si>
  <si>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</si>
  <si>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</si>
  <si>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</si>
  <si>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</si>
  <si>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</si>
  <si>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</si>
  <si>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</si>
  <si>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</si>
  <si>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</si>
  <si>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</si>
  <si>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</si>
  <si>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</si>
  <si>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</si>
  <si>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</si>
  <si>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</si>
  <si>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</si>
  <si>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</si>
  <si>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</si>
  <si>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</si>
  <si>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</si>
  <si>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</si>
  <si>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</si>
  <si>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</si>
  <si>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</si>
  <si>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</si>
  <si>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</si>
  <si>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</si>
  <si>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</si>
  <si>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</si>
  <si>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</si>
  <si>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</si>
  <si>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</si>
  <si>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</si>
  <si>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</si>
  <si>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</si>
  <si>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</si>
  <si>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</si>
  <si>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</si>
  <si>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</si>
  <si>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</si>
  <si>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</si>
  <si>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</si>
  <si>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</si>
  <si>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</si>
  <si>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</si>
  <si>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</si>
  <si>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</si>
  <si>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</si>
  <si>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</si>
  <si>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</si>
  <si>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</si>
  <si>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</si>
  <si>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</si>
  <si>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</si>
  <si>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</si>
  <si>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</si>
  <si>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</si>
  <si>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</si>
  <si>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</si>
  <si>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</si>
  <si>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</si>
  <si>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</si>
  <si>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</si>
  <si>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</si>
  <si>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</si>
  <si>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</si>
  <si>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</si>
  <si>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</si>
  <si>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</si>
  <si>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</si>
  <si>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</si>
  <si>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</si>
  <si>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</si>
  <si>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</si>
  <si>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</si>
  <si>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</si>
  <si>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</si>
  <si>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</si>
  <si>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</si>
  <si>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</si>
  <si>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</si>
  <si>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</si>
  <si>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</si>
  <si>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</si>
  <si>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</si>
  <si>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</si>
  <si>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</si>
  <si>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</si>
  <si>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</si>
  <si>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</si>
  <si>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</si>
  <si>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</si>
  <si>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</si>
  <si>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</si>
  <si>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</si>
  <si>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</si>
  <si>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</si>
  <si>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</si>
  <si>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</si>
  <si>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</si>
  <si>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</si>
  <si>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</si>
  <si>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</si>
  <si>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</si>
  <si>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</si>
  <si>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</si>
  <si>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</si>
  <si>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</si>
  <si>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</si>
  <si>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</si>
  <si>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</si>
  <si>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</si>
  <si>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</si>
  <si>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</si>
  <si>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</si>
  <si>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</si>
  <si>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</si>
  <si>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</si>
  <si>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</si>
  <si>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</si>
  <si>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</si>
  <si>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</si>
  <si>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</si>
  <si>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</si>
  <si>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</si>
  <si>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</si>
  <si>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</si>
  <si>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</si>
  <si>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</si>
  <si>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</si>
  <si>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</si>
  <si>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</si>
  <si>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</si>
  <si>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</si>
  <si>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</si>
  <si>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</si>
  <si>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</si>
  <si>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</si>
  <si>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</si>
  <si>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</si>
  <si>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</si>
  <si>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</si>
  <si>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</si>
  <si>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</si>
  <si>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</si>
  <si>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</si>
  <si>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</si>
  <si>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</si>
  <si>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</si>
  <si>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</si>
  <si>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</si>
  <si>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</si>
  <si>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</si>
  <si>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</si>
  <si>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</si>
  <si>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</si>
  <si>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</si>
  <si>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</si>
  <si>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</si>
  <si>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</si>
  <si>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</si>
  <si>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</si>
  <si>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</si>
  <si>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</si>
  <si>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</si>
  <si>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</si>
  <si>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</si>
  <si>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</si>
  <si>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</si>
  <si>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</si>
  <si>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</si>
  <si>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</si>
  <si>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</si>
  <si>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</si>
  <si>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</si>
  <si>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</si>
  <si>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</si>
  <si>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</si>
  <si>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</si>
  <si>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</si>
  <si>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</si>
  <si>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</si>
  <si>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</si>
  <si>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</si>
  <si>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</si>
  <si>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</si>
  <si>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</si>
  <si>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</si>
  <si>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</si>
  <si>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</si>
  <si>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</si>
  <si>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</si>
  <si>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</si>
  <si>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</si>
  <si>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</si>
  <si>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</si>
  <si>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</si>
  <si>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</si>
  <si>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</si>
  <si>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</si>
  <si>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</si>
  <si>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</si>
  <si>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</si>
  <si>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</si>
  <si>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</si>
  <si>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</si>
  <si>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</si>
  <si>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</si>
  <si>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</si>
  <si>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</si>
  <si>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</si>
  <si>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</si>
  <si>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</si>
  <si>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</si>
  <si>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</si>
  <si>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</si>
  <si>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</si>
  <si>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</si>
  <si>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</si>
  <si>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</si>
  <si>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</si>
  <si>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</si>
  <si>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</si>
  <si>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</si>
  <si>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</si>
  <si>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</si>
  <si>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</si>
  <si>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</si>
  <si>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</si>
  <si>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</si>
  <si>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</si>
  <si>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</si>
  <si>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</si>
  <si>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</si>
  <si>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</si>
  <si>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</si>
  <si>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</si>
  <si>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</si>
  <si>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</si>
  <si>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</si>
  <si>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</si>
  <si>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</si>
  <si>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</si>
  <si>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</si>
  <si>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</si>
  <si>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</si>
  <si>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</si>
  <si>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</si>
  <si>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</si>
  <si>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</si>
  <si>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</si>
  <si>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</si>
  <si>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</si>
  <si>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</si>
  <si>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</si>
  <si>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</si>
  <si>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</si>
  <si>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</si>
  <si>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</si>
  <si>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</si>
  <si>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</si>
  <si>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</si>
  <si>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</si>
  <si>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</si>
  <si>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</si>
  <si>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</si>
  <si>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</si>
  <si>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</si>
  <si>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</si>
  <si>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</si>
  <si>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</si>
  <si>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</si>
  <si>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</si>
  <si>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</si>
  <si>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</si>
  <si>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</si>
  <si>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</si>
  <si>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</si>
  <si>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</si>
  <si>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</si>
  <si>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</si>
  <si>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</si>
  <si>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</si>
  <si>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</si>
  <si>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</si>
  <si>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</si>
  <si>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</si>
  <si>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</si>
  <si>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</si>
  <si>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</si>
  <si>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</si>
  <si>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</si>
  <si>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</si>
  <si>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</si>
  <si>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</si>
  <si>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</si>
  <si>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</si>
  <si>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</si>
  <si>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</si>
  <si>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</si>
  <si>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</si>
  <si>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</si>
  <si>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</si>
  <si>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</si>
  <si>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</si>
  <si>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</si>
  <si>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</si>
  <si>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</si>
  <si>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</si>
  <si>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</si>
  <si>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</si>
  <si>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</si>
  <si>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</si>
  <si>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</si>
  <si>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</si>
  <si>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</si>
  <si>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</si>
  <si>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</si>
  <si>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</si>
  <si>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</si>
  <si>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</si>
  <si>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</si>
  <si>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</si>
  <si>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</si>
  <si>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</si>
  <si>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</si>
  <si>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</si>
  <si>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</si>
  <si>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</si>
  <si>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</si>
  <si>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</si>
  <si>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</si>
  <si>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</si>
  <si>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</si>
  <si>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</si>
  <si>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</si>
  <si>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</si>
  <si>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</si>
  <si>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</si>
  <si>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</si>
  <si>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</si>
  <si>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</si>
  <si>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</si>
  <si>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</si>
  <si>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</si>
  <si>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</si>
  <si>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</si>
  <si>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</si>
  <si>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</si>
  <si>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</si>
  <si>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</si>
  <si>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</si>
  <si>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</si>
  <si>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</si>
  <si>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</si>
  <si>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</si>
  <si>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</si>
  <si>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</si>
  <si>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</si>
  <si>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</si>
  <si>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</si>
  <si>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</si>
  <si>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</si>
  <si>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</si>
  <si>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</si>
  <si>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</si>
  <si>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</si>
  <si>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</si>
  <si>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</si>
  <si>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</si>
  <si>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</si>
  <si>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</si>
  <si>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</si>
  <si>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</si>
  <si>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</si>
  <si>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</si>
  <si>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</si>
  <si>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</si>
  <si>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</si>
  <si>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</si>
  <si>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</si>
  <si>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</si>
  <si>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</si>
  <si>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</si>
  <si>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</si>
  <si>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</si>
  <si>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</si>
  <si>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</si>
  <si>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</si>
  <si>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</si>
  <si>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</si>
  <si>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</si>
  <si>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</si>
  <si>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</si>
  <si>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</si>
  <si>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</si>
  <si>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</si>
  <si>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</si>
  <si>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</si>
  <si>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</si>
  <si>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</si>
  <si>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</si>
  <si>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</si>
  <si>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</si>
  <si>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</si>
  <si>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</si>
  <si>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</si>
  <si>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</si>
  <si>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</si>
  <si>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</si>
  <si>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</si>
  <si>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</si>
  <si>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</si>
  <si>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</si>
  <si>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</si>
  <si>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</si>
  <si>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</si>
  <si>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</si>
  <si>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</si>
  <si>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</si>
  <si>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</si>
  <si>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</si>
  <si>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</si>
  <si>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</si>
  <si>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</si>
  <si>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</si>
  <si>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</si>
  <si>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</si>
  <si>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</si>
  <si>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</si>
  <si>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</si>
  <si>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</si>
  <si>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</si>
  <si>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</si>
  <si>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</si>
  <si>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</si>
  <si>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</si>
  <si>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</si>
  <si>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</si>
  <si>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</si>
  <si>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</si>
  <si>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</si>
  <si>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</si>
  <si>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</si>
  <si>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</si>
  <si>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</si>
  <si>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</si>
  <si>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</si>
  <si>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</si>
  <si>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</si>
  <si>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</si>
  <si>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</si>
  <si>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</si>
  <si>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</si>
  <si>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</si>
  <si>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</si>
  <si>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</si>
  <si>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</si>
  <si>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</si>
  <si>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</si>
  <si>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</si>
  <si>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</si>
  <si>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</si>
  <si>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</si>
  <si>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</si>
  <si>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</si>
  <si>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</si>
  <si>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</si>
  <si>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</si>
  <si>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</si>
  <si>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</si>
  <si>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</si>
  <si>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</si>
  <si>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</si>
  <si>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</si>
  <si>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</si>
  <si>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</si>
  <si>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</si>
  <si>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</si>
  <si>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</si>
  <si>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</si>
  <si>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</si>
  <si>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</si>
  <si>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</si>
  <si>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</si>
  <si>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</si>
  <si>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</si>
  <si>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</si>
  <si>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</si>
  <si>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</si>
  <si>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</si>
  <si>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</si>
  <si>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</si>
  <si>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</si>
  <si>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</si>
  <si>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</si>
  <si>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</si>
  <si>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</si>
  <si>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</si>
  <si>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</si>
  <si>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</si>
  <si>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</si>
  <si>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</si>
  <si>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</si>
  <si>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</si>
  <si>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</si>
  <si>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</si>
  <si>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</si>
  <si>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</si>
  <si>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</si>
  <si>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</si>
  <si>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</si>
  <si>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</si>
  <si>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</si>
  <si>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</si>
  <si>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</si>
  <si>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</si>
  <si>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</si>
  <si>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</si>
  <si>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</si>
  <si>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</si>
  <si>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</si>
  <si>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</si>
  <si>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</si>
  <si>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</si>
  <si>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</si>
  <si>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</si>
  <si>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</si>
  <si>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</si>
  <si>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</si>
  <si>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</si>
  <si>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</si>
  <si>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</si>
  <si>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</si>
  <si>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</si>
  <si>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</si>
  <si>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</si>
  <si>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</si>
  <si>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</si>
  <si>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</si>
  <si>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</si>
  <si>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</si>
  <si>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</si>
  <si>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</si>
  <si>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</si>
  <si>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</si>
  <si>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</si>
  <si>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</si>
  <si>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</si>
  <si>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</si>
  <si>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</si>
  <si>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</si>
  <si>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</si>
  <si>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</si>
  <si>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</si>
  <si>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</si>
  <si>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</si>
  <si>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</si>
  <si>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</si>
  <si>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</si>
  <si>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</si>
  <si>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</si>
  <si>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</si>
  <si>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</si>
  <si>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</si>
  <si>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</si>
  <si>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</si>
  <si>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</si>
  <si>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</si>
  <si>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</si>
  <si>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</si>
  <si>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</si>
  <si>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</si>
  <si>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</si>
  <si>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</si>
  <si>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</si>
  <si>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</si>
  <si>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</si>
  <si>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</si>
  <si>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</si>
  <si>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</si>
  <si>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</si>
  <si>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</si>
  <si>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</si>
  <si>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</si>
  <si>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</si>
  <si>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</si>
  <si>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</si>
  <si>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</si>
  <si>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</si>
  <si>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</si>
  <si>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</si>
  <si>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</si>
  <si>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</si>
  <si>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</si>
  <si>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</si>
  <si>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</si>
  <si>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</si>
  <si>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</si>
  <si>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</si>
  <si>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</si>
  <si>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</si>
  <si>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</si>
  <si>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</si>
  <si>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</si>
  <si>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</si>
  <si>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</si>
  <si>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</si>
  <si>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</si>
  <si>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</si>
  <si>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</si>
  <si>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</si>
  <si>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</si>
  <si>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</si>
  <si>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</si>
  <si>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</si>
  <si>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</si>
  <si>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</si>
  <si>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</si>
  <si>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</si>
  <si>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</si>
  <si>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</si>
  <si>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</si>
  <si>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</si>
  <si>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</si>
  <si>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</si>
  <si>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</si>
  <si>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</si>
  <si>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</si>
  <si>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</si>
  <si>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</si>
  <si>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</si>
  <si>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</si>
  <si>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</si>
  <si>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</si>
  <si>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</si>
  <si>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</si>
  <si>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</si>
  <si>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</si>
  <si>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</si>
  <si>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</si>
  <si>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</si>
  <si>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</si>
  <si>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</si>
  <si>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</si>
  <si>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</si>
  <si>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</si>
  <si>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</si>
  <si>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</si>
  <si>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</si>
  <si>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</si>
  <si>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</si>
  <si>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</si>
  <si>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</si>
  <si>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</si>
  <si>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</si>
  <si>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</si>
  <si>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</si>
  <si>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</si>
  <si>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</si>
  <si>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</si>
  <si>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</si>
  <si>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</si>
  <si>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</si>
  <si>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</si>
  <si>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</si>
  <si>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</si>
  <si>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</si>
  <si>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</si>
  <si>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</si>
  <si>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</si>
  <si>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</si>
  <si>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</si>
  <si>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</si>
  <si>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</si>
  <si>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</si>
  <si>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</si>
  <si>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</si>
  <si>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</si>
  <si>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</si>
  <si>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</si>
  <si>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</si>
  <si>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</si>
  <si>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</si>
  <si>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</si>
  <si>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</si>
  <si>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</si>
  <si>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</si>
  <si>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</si>
  <si>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</si>
  <si>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</si>
  <si>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</si>
  <si>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</si>
  <si>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</si>
  <si>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</si>
  <si>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</si>
  <si>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</si>
  <si>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</si>
  <si>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</si>
  <si>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</si>
  <si>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</si>
  <si>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</si>
  <si>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</si>
  <si>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</si>
  <si>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</si>
  <si>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</si>
  <si>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</si>
  <si>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</si>
  <si>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</si>
  <si>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</si>
  <si>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</si>
  <si>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</si>
  <si>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</si>
  <si>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</si>
  <si>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</si>
  <si>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</si>
  <si>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</si>
  <si>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</si>
  <si>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</si>
  <si>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</si>
  <si>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</si>
  <si>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</si>
  <si>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</si>
  <si>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</si>
  <si>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</si>
  <si>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</si>
  <si>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</si>
  <si>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</si>
  <si>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</si>
  <si>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</si>
  <si>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</si>
  <si>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</si>
  <si>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</si>
  <si>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</si>
  <si>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</si>
  <si>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</si>
  <si>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</si>
  <si>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</si>
  <si>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</si>
  <si>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</si>
  <si>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</si>
  <si>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</si>
  <si>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</si>
  <si>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</si>
  <si>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</si>
  <si>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</si>
  <si>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</si>
  <si>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</si>
  <si>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</si>
  <si>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</si>
  <si>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</si>
  <si>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</si>
  <si>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</si>
  <si>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</si>
  <si>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</si>
  <si>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</si>
  <si>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</si>
  <si>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</si>
  <si>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</si>
  <si>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</si>
  <si>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</si>
  <si>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</si>
  <si>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</si>
  <si>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</si>
  <si>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</si>
  <si>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</si>
  <si>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</si>
  <si>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</si>
  <si>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</si>
  <si>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</si>
  <si>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</si>
  <si>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</si>
  <si>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</si>
  <si>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</si>
  <si>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</si>
  <si>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</si>
  <si>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</si>
  <si>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</si>
  <si>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</si>
  <si>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</si>
  <si>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</si>
  <si>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</si>
  <si>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</si>
  <si>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</si>
  <si>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</si>
  <si>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</si>
  <si>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</si>
  <si>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</si>
  <si>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</si>
  <si>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</si>
  <si>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</si>
  <si>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</si>
  <si>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</si>
  <si>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</si>
  <si>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</si>
  <si>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</si>
  <si>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</si>
  <si>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</si>
  <si>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</si>
  <si>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</si>
  <si>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</si>
  <si>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</si>
  <si>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</si>
  <si>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</si>
  <si>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</si>
  <si>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</si>
  <si>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</si>
  <si>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</si>
  <si>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</si>
  <si>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</si>
  <si>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</si>
  <si>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</si>
  <si>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</si>
  <si>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</si>
  <si>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</si>
  <si>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</si>
  <si>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</si>
  <si>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</si>
  <si>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</si>
  <si>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</si>
  <si>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</si>
  <si>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</si>
  <si>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</si>
  <si>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</si>
  <si>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</si>
  <si>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</si>
  <si>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</si>
  <si>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</si>
  <si>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</si>
  <si>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</si>
  <si>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</si>
  <si>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</si>
  <si>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</si>
  <si>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</si>
  <si>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</si>
  <si>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</si>
  <si>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</si>
  <si>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</si>
  <si>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</si>
  <si>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</si>
  <si>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</si>
  <si>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</si>
  <si>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</si>
  <si>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</si>
  <si>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</si>
  <si>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</si>
  <si>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</si>
  <si>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</si>
  <si>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</si>
  <si>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</si>
  <si>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</si>
  <si>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</si>
  <si>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</si>
  <si>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</si>
  <si>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</si>
  <si>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</si>
  <si>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</si>
  <si>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</si>
  <si>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</si>
  <si>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</si>
  <si>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</si>
  <si>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</si>
  <si>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</si>
  <si>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</si>
  <si>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</si>
  <si>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</si>
  <si>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</si>
  <si>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</si>
  <si>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</si>
  <si>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</si>
  <si>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</si>
  <si>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</si>
  <si>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</si>
  <si>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</si>
  <si>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</si>
  <si>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</si>
  <si>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</si>
  <si>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</si>
  <si>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</si>
  <si>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</si>
  <si>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</si>
  <si>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</si>
  <si>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</si>
  <si>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</si>
  <si>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</si>
  <si>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</si>
  <si>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</si>
  <si>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</si>
  <si>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</si>
  <si>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</si>
  <si>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</si>
  <si>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</si>
  <si>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</si>
  <si>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</si>
  <si>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</si>
  <si>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</si>
  <si>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</si>
  <si>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</si>
  <si>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</si>
  <si>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</si>
  <si>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</si>
  <si>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</si>
  <si>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</si>
  <si>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</si>
  <si>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</si>
  <si>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</si>
  <si>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</si>
  <si>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</si>
  <si>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</si>
  <si>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</si>
  <si>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</si>
  <si>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</si>
  <si>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</si>
  <si>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</si>
  <si>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</si>
  <si>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</si>
  <si>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</si>
  <si>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</si>
  <si>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</si>
  <si>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</si>
  <si>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</si>
  <si>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</si>
  <si>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</si>
  <si>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</si>
  <si>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</si>
  <si>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</si>
  <si>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</si>
  <si>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</si>
  <si>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</si>
  <si>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</si>
  <si>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</si>
  <si>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</si>
  <si>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</si>
  <si>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</si>
  <si>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</si>
  <si>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</si>
  <si>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</si>
  <si>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</si>
  <si>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</si>
  <si>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</si>
  <si>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</si>
  <si>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</si>
  <si>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</si>
  <si>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</si>
  <si>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</si>
  <si>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</si>
  <si>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</si>
  <si>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</si>
  <si>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</si>
  <si>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</si>
  <si>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</si>
  <si>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</si>
  <si>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</si>
  <si>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</si>
  <si>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</si>
  <si>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</si>
  <si>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</si>
  <si>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</si>
  <si>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</si>
  <si>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</si>
  <si>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</si>
  <si>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</si>
  <si>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</si>
  <si>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</si>
  <si>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</si>
  <si>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</si>
  <si>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</si>
  <si>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</si>
  <si>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</si>
  <si>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</si>
  <si>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</si>
  <si>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</si>
  <si>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</si>
  <si>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</si>
  <si>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</si>
  <si>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</si>
  <si>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</si>
  <si>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</si>
  <si>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</si>
  <si>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</si>
  <si>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</si>
  <si>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</si>
  <si>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</si>
  <si>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</si>
  <si>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</si>
  <si>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</si>
  <si>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</si>
  <si>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</si>
  <si>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</si>
  <si>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</si>
  <si>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</si>
  <si>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</si>
  <si>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</si>
  <si>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</si>
  <si>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</si>
  <si>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</si>
  <si>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</si>
  <si>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</si>
  <si>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</si>
  <si>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</si>
  <si>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</si>
  <si>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</si>
  <si>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</si>
  <si>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</si>
  <si>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</si>
  <si>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</si>
  <si>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</si>
  <si>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</si>
  <si>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</si>
  <si>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</si>
  <si>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</si>
  <si>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</si>
  <si>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</si>
  <si>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</si>
  <si>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</si>
  <si>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</si>
  <si>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</si>
  <si>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</si>
  <si>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</si>
  <si>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</si>
  <si>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</si>
  <si>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</si>
  <si>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</si>
  <si>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</si>
  <si>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</si>
  <si>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</si>
  <si>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</si>
  <si>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</si>
  <si>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</si>
  <si>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</si>
  <si>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</si>
  <si>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</si>
  <si>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</si>
  <si>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</si>
  <si>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</si>
  <si>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</si>
  <si>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</si>
  <si>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</si>
  <si>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</si>
  <si>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</si>
  <si>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</si>
  <si>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</si>
  <si>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</si>
  <si>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</si>
  <si>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</si>
  <si>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</si>
  <si>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</si>
  <si>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</si>
  <si>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</si>
  <si>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</si>
  <si>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</si>
  <si>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</si>
  <si>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</si>
  <si>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</si>
  <si>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</si>
  <si>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</si>
  <si>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</si>
  <si>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</si>
  <si>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</si>
  <si>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</si>
  <si>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</si>
  <si>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</si>
  <si>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</si>
  <si>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</si>
  <si>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</si>
  <si>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</si>
  <si>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</si>
  <si>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</si>
  <si>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</si>
  <si>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</si>
  <si>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</si>
  <si>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</si>
  <si>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</si>
  <si>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</si>
  <si>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</si>
  <si>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</si>
  <si>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</si>
  <si>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</si>
  <si>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</si>
  <si>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</si>
  <si>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</si>
  <si>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</si>
  <si>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</si>
  <si>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</si>
  <si>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</si>
  <si>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</si>
  <si>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</si>
  <si>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</si>
  <si>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</si>
  <si>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</si>
  <si>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</si>
  <si>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</si>
  <si>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</si>
  <si>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</si>
  <si>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</si>
  <si>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</si>
  <si>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</si>
  <si>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</si>
  <si>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</si>
  <si>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</si>
  <si>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</si>
  <si>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</si>
  <si>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</si>
  <si>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</si>
  <si>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</si>
  <si>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</si>
  <si>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</si>
  <si>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</si>
  <si>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</si>
  <si>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</si>
  <si>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</si>
  <si>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</si>
  <si>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</si>
  <si>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</si>
  <si>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</si>
  <si>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</si>
  <si>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</si>
  <si>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</si>
  <si>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</si>
  <si>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</si>
  <si>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</si>
  <si>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</si>
  <si>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</si>
  <si>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</si>
  <si>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</si>
  <si>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</si>
  <si>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</si>
  <si>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</si>
  <si>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</si>
  <si>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</si>
  <si>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</si>
  <si>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</si>
  <si>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</si>
  <si>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</si>
  <si>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</si>
  <si>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</si>
  <si>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</si>
  <si>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</si>
  <si>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</si>
  <si>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</si>
  <si>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</si>
  <si>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</si>
  <si>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</si>
  <si>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</si>
  <si>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</si>
  <si>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</si>
  <si>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</si>
  <si>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</si>
  <si>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</si>
  <si>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</si>
  <si>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</si>
  <si>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</si>
  <si>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</si>
  <si>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</si>
  <si>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</si>
  <si>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</si>
  <si>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</si>
  <si>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</si>
  <si>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</si>
  <si>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</si>
  <si>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</si>
  <si>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</si>
  <si>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</si>
  <si>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</si>
  <si>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</si>
  <si>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</si>
  <si>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</si>
  <si>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</si>
  <si>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</si>
  <si>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</si>
  <si>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</si>
  <si>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</si>
  <si>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</si>
  <si>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</si>
  <si>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</si>
  <si>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</si>
  <si>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</si>
  <si>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</si>
  <si>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</si>
  <si>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</si>
  <si>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</si>
  <si>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</si>
  <si>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</si>
  <si>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</si>
  <si>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</si>
  <si>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</si>
  <si>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</si>
  <si>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</si>
  <si>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</si>
  <si>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</si>
  <si>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</si>
  <si>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</si>
  <si>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</si>
  <si>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</si>
  <si>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</si>
  <si>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</si>
  <si>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</si>
  <si>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</si>
  <si>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</si>
  <si>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</si>
  <si>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</si>
  <si>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</si>
  <si>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</si>
  <si>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</si>
  <si>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</si>
  <si>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</si>
  <si>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</si>
  <si>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</si>
  <si>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</si>
  <si>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</si>
  <si>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</si>
  <si>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</si>
  <si>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</si>
  <si>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</si>
  <si>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</si>
  <si>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</si>
  <si>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</si>
  <si>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</si>
  <si>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</si>
  <si>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</si>
  <si>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</si>
  <si>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</si>
  <si>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</si>
  <si>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</si>
  <si>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</si>
  <si>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</si>
  <si>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</si>
  <si>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</si>
  <si>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</si>
  <si>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</si>
  <si>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</si>
  <si>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</si>
  <si>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</si>
  <si>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</si>
  <si>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</si>
  <si>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</si>
  <si>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</si>
  <si>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</si>
  <si>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</si>
  <si>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</si>
  <si>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</si>
  <si>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</si>
  <si>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</si>
  <si>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</si>
  <si>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</si>
  <si>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</si>
  <si>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</si>
  <si>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</si>
  <si>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</si>
  <si>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</si>
  <si>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</si>
  <si>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</si>
  <si>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</si>
  <si>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</si>
  <si>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</si>
  <si>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</si>
  <si>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</si>
  <si>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</si>
  <si>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</si>
  <si>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</si>
  <si>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</si>
  <si>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</si>
  <si>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</si>
  <si>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</si>
  <si>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</si>
  <si>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</si>
  <si>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</si>
  <si>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</si>
  <si>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</si>
  <si>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</si>
  <si>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</si>
  <si>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</si>
  <si>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</si>
  <si>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</si>
  <si>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</si>
  <si>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</si>
  <si>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</si>
  <si>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</si>
  <si>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</si>
  <si>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</si>
  <si>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</si>
  <si>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</si>
  <si>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</si>
  <si>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</si>
  <si>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</si>
  <si>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</si>
  <si>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</si>
  <si>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</si>
  <si>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</si>
  <si>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</si>
  <si>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</si>
  <si>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</si>
  <si>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</si>
  <si>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</si>
  <si>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</si>
  <si>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</si>
  <si>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</si>
  <si>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</si>
  <si>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</si>
  <si>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</si>
  <si>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</si>
  <si>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</si>
  <si>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</si>
  <si>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</si>
  <si>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</si>
  <si>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</si>
  <si>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</si>
  <si>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</si>
  <si>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</si>
  <si>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</si>
  <si>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</si>
  <si>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</si>
  <si>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</si>
  <si>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</si>
  <si>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</si>
  <si>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</si>
  <si>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</si>
  <si>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</si>
  <si>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</si>
  <si>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</si>
  <si>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</si>
  <si>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</si>
  <si>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</si>
  <si>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</si>
  <si>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</si>
  <si>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</si>
  <si>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</si>
  <si>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</si>
  <si>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</si>
  <si>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</si>
  <si>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</si>
  <si>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</si>
  <si>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</si>
  <si>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</si>
  <si>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</si>
  <si>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</si>
  <si>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</si>
  <si>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</si>
  <si>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</si>
  <si>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</si>
  <si>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</si>
  <si>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</si>
  <si>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</si>
  <si>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</si>
  <si>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</si>
  <si>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</si>
  <si>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</si>
  <si>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</si>
  <si>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</si>
  <si>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</si>
  <si>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</si>
  <si>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</si>
  <si>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</si>
  <si>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</si>
  <si>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</si>
  <si>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</si>
  <si>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</si>
  <si>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</si>
  <si>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</si>
  <si>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</si>
  <si>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</si>
  <si>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</si>
  <si>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</si>
  <si>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</si>
  <si>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</si>
  <si>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</si>
  <si>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</si>
  <si>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</si>
  <si>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</si>
  <si>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</si>
  <si>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</si>
  <si>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</si>
  <si>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</si>
  <si>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</si>
  <si>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</si>
  <si>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</si>
  <si>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</si>
  <si>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</si>
  <si>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</si>
  <si>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</si>
  <si>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</si>
  <si>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</si>
  <si>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</si>
  <si>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</si>
  <si>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</si>
  <si>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</si>
  <si>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</si>
  <si>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</si>
  <si>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</si>
  <si>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</si>
  <si>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</si>
  <si>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</si>
  <si>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</si>
  <si>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</si>
  <si>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</si>
  <si>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</si>
  <si>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</si>
  <si>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</si>
  <si>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</si>
  <si>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</si>
  <si>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</si>
  <si>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</si>
  <si>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</si>
  <si>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</si>
  <si>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</si>
  <si>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</si>
  <si>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</si>
  <si>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</si>
  <si>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</si>
  <si>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</si>
  <si>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</si>
  <si>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</si>
  <si>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</si>
  <si>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</si>
  <si>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</si>
  <si>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</si>
  <si>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</si>
  <si>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</si>
  <si>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</si>
  <si>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</si>
  <si>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</si>
  <si>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</si>
  <si>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</si>
  <si>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</si>
  <si>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</si>
  <si>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</si>
  <si>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</si>
  <si>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</si>
  <si>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</si>
  <si>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</si>
  <si>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</si>
  <si>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</si>
  <si>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</si>
  <si>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</si>
  <si>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</si>
  <si>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</si>
  <si>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</si>
  <si>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</si>
  <si>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</si>
  <si>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</si>
  <si>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</si>
  <si>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</si>
  <si>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</si>
  <si>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</si>
  <si>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</si>
  <si>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</si>
  <si>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</si>
  <si>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</si>
  <si>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</si>
  <si>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</si>
  <si>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</si>
  <si>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</si>
  <si>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</si>
  <si>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</si>
  <si>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</si>
  <si>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</si>
  <si>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</si>
  <si>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</si>
  <si>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</si>
  <si>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</si>
  <si>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</si>
  <si>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</si>
  <si>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</si>
  <si>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</si>
  <si>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</si>
  <si>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</si>
  <si>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</si>
  <si>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</si>
  <si>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</si>
  <si>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</si>
  <si>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</si>
  <si>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</si>
  <si>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</si>
  <si>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</si>
  <si>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</si>
  <si>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</si>
  <si>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</si>
  <si>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</si>
  <si>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</si>
  <si>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</si>
  <si>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</si>
  <si>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</si>
  <si>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</si>
  <si>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</si>
  <si>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</si>
  <si>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</si>
  <si>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</si>
  <si>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</si>
  <si>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</si>
  <si>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</si>
  <si>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</si>
  <si>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</si>
  <si>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</si>
  <si>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</si>
  <si>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</si>
  <si>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</si>
  <si>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</si>
  <si>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</si>
  <si>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</si>
  <si>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</si>
  <si>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</si>
  <si>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</si>
  <si>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</si>
  <si>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</si>
  <si>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</si>
  <si>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</si>
  <si>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</si>
  <si>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</si>
  <si>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</si>
  <si>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</si>
  <si>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</si>
  <si>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</si>
  <si>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</si>
  <si>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</si>
  <si>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</si>
  <si>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</si>
  <si>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</si>
  <si>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</si>
  <si>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</si>
  <si>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</si>
  <si>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</si>
  <si>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</si>
  <si>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</si>
  <si>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</si>
  <si>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</si>
  <si>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</si>
  <si>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</si>
  <si>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</si>
  <si>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</si>
  <si>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</si>
  <si>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</si>
  <si>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</si>
  <si>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</si>
  <si>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</si>
  <si>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</si>
  <si>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</si>
  <si>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</si>
  <si>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</si>
  <si>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</si>
  <si>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</si>
  <si>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</si>
  <si>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</si>
  <si>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</si>
  <si>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</si>
  <si>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</si>
  <si>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</si>
  <si>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</si>
  <si>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</si>
  <si>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</si>
  <si>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</si>
  <si>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</si>
  <si>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</si>
  <si>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</si>
  <si>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</si>
  <si>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</si>
  <si>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</si>
  <si>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</si>
  <si>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</si>
  <si>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</si>
  <si>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</si>
  <si>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</si>
  <si>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</si>
  <si>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</si>
  <si>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</si>
  <si>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</si>
  <si>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</si>
  <si>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</si>
  <si>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</si>
  <si>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</si>
  <si>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</si>
  <si>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</si>
  <si>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</si>
  <si>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</si>
  <si>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</si>
  <si>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</si>
  <si>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</si>
  <si>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</si>
  <si>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</si>
  <si>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</si>
  <si>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</si>
  <si>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</si>
  <si>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</si>
  <si>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</si>
  <si>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</si>
  <si>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</si>
  <si>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</si>
  <si>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</si>
  <si>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</si>
  <si>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</si>
  <si>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</si>
  <si>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</si>
  <si>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</si>
  <si>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</si>
  <si>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</si>
  <si>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</si>
  <si>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</si>
  <si>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</si>
  <si>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</si>
  <si>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</si>
  <si>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</si>
  <si>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</si>
  <si>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</si>
  <si>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</si>
  <si>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</si>
  <si>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</si>
  <si>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</si>
  <si>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</si>
  <si>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</si>
  <si>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</si>
  <si>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</si>
  <si>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</si>
  <si>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</si>
  <si>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</si>
  <si>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</si>
  <si>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</si>
  <si>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</si>
  <si>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</si>
  <si>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</si>
  <si>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</si>
  <si>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</si>
  <si>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</si>
  <si>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</si>
  <si>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</si>
  <si>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</si>
  <si>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</si>
  <si>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</si>
  <si>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</si>
  <si>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</si>
  <si>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</si>
  <si>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</si>
  <si>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</si>
  <si>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</si>
  <si>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</si>
  <si>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</si>
  <si>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</si>
  <si>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</si>
  <si>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</si>
  <si>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</si>
  <si>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</si>
  <si>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</si>
  <si>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</si>
  <si>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</si>
  <si>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</si>
  <si>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</si>
  <si>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</si>
  <si>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</si>
  <si>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</si>
  <si>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</si>
  <si>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</si>
  <si>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</si>
  <si>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</si>
  <si>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</si>
  <si>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</si>
  <si>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</si>
  <si>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</si>
  <si>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</si>
  <si>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</si>
  <si>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</si>
  <si>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</si>
  <si>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</si>
  <si>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</si>
  <si>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</si>
  <si>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</si>
  <si>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</si>
  <si>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</si>
  <si>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</si>
  <si>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</si>
  <si>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</si>
  <si>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</si>
  <si>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</si>
  <si>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</si>
  <si>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</si>
  <si>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</si>
  <si>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</si>
  <si>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</si>
  <si>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</si>
  <si>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</si>
  <si>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</si>
  <si>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</si>
  <si>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</si>
  <si>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</si>
  <si>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</si>
  <si>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</si>
  <si>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</si>
  <si>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</si>
  <si>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</si>
  <si>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</si>
  <si>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</si>
  <si>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</si>
  <si>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</si>
  <si>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</si>
  <si>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</si>
  <si>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</si>
  <si>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</si>
  <si>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</si>
  <si>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</si>
  <si>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</si>
  <si>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</si>
  <si>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</si>
  <si>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</si>
  <si>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</si>
  <si>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</si>
  <si>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</si>
  <si>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</si>
  <si>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</si>
  <si>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</si>
  <si>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</si>
  <si>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</si>
  <si>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</si>
  <si>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</si>
  <si>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</si>
  <si>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</si>
  <si>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</si>
  <si>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</si>
  <si>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</si>
  <si>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</si>
  <si>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</si>
  <si>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</si>
  <si>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</si>
  <si>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</si>
  <si>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</si>
  <si>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</si>
  <si>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</si>
  <si>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</si>
  <si>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</si>
  <si>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</si>
  <si>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</si>
  <si>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</si>
  <si>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</si>
  <si>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</si>
  <si>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</si>
  <si>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</si>
  <si>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</si>
  <si>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</si>
  <si>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</si>
  <si>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</si>
  <si>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</si>
  <si>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</si>
  <si>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</si>
  <si>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</si>
  <si>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</si>
  <si>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</si>
  <si>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</si>
  <si>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</si>
  <si>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</si>
  <si>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</si>
  <si>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</si>
  <si>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</si>
  <si>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</si>
  <si>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</si>
  <si>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</si>
  <si>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</si>
  <si>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</si>
  <si>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</si>
  <si>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</si>
  <si>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</si>
  <si>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</si>
  <si>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</si>
  <si>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</si>
  <si>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</si>
  <si>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</si>
  <si>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</si>
  <si>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</si>
  <si>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</si>
  <si>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</si>
  <si>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</si>
  <si>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</si>
  <si>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</si>
  <si>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</si>
  <si>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</si>
  <si>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</si>
  <si>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</si>
  <si>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</si>
  <si>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</si>
  <si>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</si>
  <si>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</si>
  <si>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</si>
  <si>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</si>
  <si>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</si>
  <si>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</si>
  <si>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</si>
  <si>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</si>
  <si>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</si>
  <si>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</si>
  <si>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</si>
  <si>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</si>
  <si>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</si>
  <si>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</si>
  <si>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</si>
  <si>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</si>
  <si>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</si>
  <si>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</si>
  <si>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</si>
  <si>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</si>
  <si>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</si>
  <si>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</si>
  <si>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</si>
  <si>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</si>
  <si>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</si>
  <si>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</si>
  <si>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</si>
  <si>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</si>
  <si>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</si>
  <si>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</si>
  <si>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</si>
  <si>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</si>
  <si>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</si>
  <si>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</si>
  <si>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</si>
  <si>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</si>
  <si>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</si>
  <si>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</si>
  <si>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</si>
  <si>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</si>
  <si>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</si>
  <si>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</si>
  <si>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</si>
  <si>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</si>
  <si>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</si>
  <si>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</si>
  <si>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</si>
  <si>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</si>
  <si>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</si>
  <si>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</si>
  <si>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</si>
  <si>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</si>
  <si>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</si>
  <si>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</si>
  <si>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</si>
  <si>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</si>
  <si>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</si>
  <si>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</si>
  <si>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</si>
  <si>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</si>
  <si>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</si>
  <si>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</si>
  <si>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</si>
  <si>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</si>
  <si>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</si>
  <si>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</si>
  <si>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</si>
  <si>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</si>
  <si>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</si>
  <si>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</si>
  <si>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</si>
  <si>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</si>
  <si>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</si>
  <si>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</si>
  <si>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</si>
  <si>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</si>
  <si>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</si>
  <si>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</si>
  <si>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</si>
  <si>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</si>
  <si>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</si>
  <si>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</si>
  <si>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</si>
  <si>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</si>
  <si>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</si>
  <si>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</si>
  <si>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</si>
  <si>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</si>
  <si>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</si>
  <si>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</si>
  <si>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</si>
  <si>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</si>
  <si>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</si>
  <si>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</si>
  <si>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</si>
  <si>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</si>
  <si>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</si>
  <si>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</si>
  <si>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</si>
  <si>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</si>
  <si>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</si>
  <si>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</si>
  <si>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</si>
  <si>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</si>
  <si>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</si>
  <si>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</si>
  <si>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</si>
  <si>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</si>
  <si>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</si>
  <si>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</si>
  <si>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</si>
  <si>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</si>
  <si>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</si>
  <si>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</si>
  <si>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</si>
  <si>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</si>
  <si>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</si>
  <si>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</si>
  <si>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</si>
  <si>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</si>
  <si>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</si>
  <si>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</si>
  <si>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</si>
  <si>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</si>
  <si>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</si>
  <si>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</si>
  <si>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</si>
  <si>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</si>
  <si>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</si>
  <si>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</si>
  <si>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</si>
  <si>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</si>
  <si>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</si>
  <si>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</si>
  <si>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</si>
  <si>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</si>
  <si>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</si>
  <si>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</si>
  <si>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</si>
  <si>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</si>
  <si>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</si>
  <si>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</si>
  <si>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</si>
  <si>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</si>
  <si>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</si>
  <si>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</si>
  <si>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</si>
  <si>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</si>
  <si>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</si>
  <si>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</si>
  <si>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</si>
  <si>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</si>
  <si>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</si>
  <si>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</si>
  <si>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</si>
  <si>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</si>
  <si>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</si>
  <si>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</si>
  <si>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</si>
  <si>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</si>
  <si>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</si>
  <si>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</si>
  <si>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</si>
  <si>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</si>
  <si>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</si>
  <si>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</si>
  <si>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</si>
  <si>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</si>
  <si>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</si>
  <si>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</si>
  <si>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</si>
  <si>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</si>
  <si>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</si>
  <si>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</si>
  <si>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</si>
  <si>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</si>
  <si>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</si>
  <si>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</si>
  <si>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</si>
  <si>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</si>
  <si>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</si>
  <si>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</si>
  <si>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</si>
  <si>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</si>
  <si>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</si>
  <si>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</si>
  <si>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</si>
  <si>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</si>
  <si>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</si>
  <si>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</si>
  <si>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</si>
  <si>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</si>
  <si>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</si>
  <si>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</si>
  <si>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</si>
  <si>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</si>
  <si>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</si>
  <si>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</si>
  <si>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</si>
  <si>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</si>
  <si>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</si>
  <si>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</si>
  <si>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</si>
  <si>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</si>
  <si>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</si>
  <si>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</si>
  <si>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</si>
  <si>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</si>
  <si>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</si>
  <si>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</si>
  <si>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</si>
  <si>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</si>
  <si>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</si>
  <si>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</si>
  <si>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</si>
  <si>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</si>
  <si>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</si>
  <si>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</si>
  <si>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</si>
  <si>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</si>
  <si>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</si>
  <si>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</si>
  <si>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</si>
  <si>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</si>
  <si>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</si>
  <si>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</si>
  <si>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</si>
  <si>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</si>
  <si>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</si>
  <si>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</si>
  <si>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</si>
  <si>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</si>
  <si>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</si>
  <si>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</si>
  <si>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</si>
  <si>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</si>
  <si>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</si>
  <si>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</si>
  <si>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</si>
  <si>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</si>
  <si>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</si>
  <si>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</si>
  <si>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</si>
  <si>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</si>
  <si>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</si>
  <si>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</si>
  <si>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</si>
  <si>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</si>
  <si>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</si>
  <si>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</si>
  <si>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</si>
  <si>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</si>
  <si>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</si>
  <si>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</si>
  <si>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</si>
  <si>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</si>
  <si>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</si>
  <si>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</si>
  <si>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</si>
  <si>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</si>
  <si>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</si>
  <si>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</si>
  <si>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</si>
  <si>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</si>
  <si>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</si>
  <si>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</si>
  <si>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</si>
  <si>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</si>
  <si>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</si>
  <si>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</si>
  <si>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</si>
  <si>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</si>
  <si>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</si>
  <si>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</si>
  <si>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</si>
  <si>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</si>
  <si>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</si>
  <si>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</si>
  <si>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</si>
  <si>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</si>
  <si>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</si>
  <si>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</si>
  <si>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</si>
  <si>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</si>
  <si>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</si>
  <si>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</si>
  <si>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</si>
  <si>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</si>
  <si>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</si>
  <si>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</si>
  <si>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</si>
  <si>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</si>
  <si>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</si>
  <si>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</si>
  <si>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</si>
  <si>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</si>
  <si>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</si>
  <si>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</si>
  <si>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</si>
  <si>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</si>
  <si>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</si>
  <si>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</si>
  <si>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</si>
  <si>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</si>
  <si>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</si>
  <si>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</si>
  <si>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</si>
  <si>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</si>
  <si>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</si>
  <si>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</si>
  <si>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</si>
  <si>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</si>
  <si>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</si>
  <si>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</si>
  <si>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</si>
  <si>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</si>
  <si>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</si>
  <si>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</si>
  <si>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</si>
  <si>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</si>
  <si>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</si>
  <si>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</si>
  <si>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</si>
  <si>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</si>
  <si>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</si>
  <si>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</si>
  <si>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</si>
  <si>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</si>
  <si>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</si>
  <si>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</si>
  <si>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</si>
  <si>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</si>
  <si>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</si>
  <si>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</si>
  <si>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</si>
  <si>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</si>
  <si>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</si>
  <si>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</si>
  <si>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</si>
  <si>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</si>
  <si>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</si>
  <si>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</si>
  <si>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</si>
  <si>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</si>
  <si>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</si>
  <si>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</si>
  <si>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</si>
  <si>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</si>
  <si>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</si>
  <si>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</si>
  <si>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</si>
  <si>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</si>
  <si>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</si>
  <si>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</si>
  <si>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</si>
  <si>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</si>
  <si>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</si>
  <si>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</si>
  <si>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</si>
  <si>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</si>
  <si>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</si>
  <si>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</si>
  <si>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</si>
  <si>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</si>
  <si>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</si>
  <si>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</si>
  <si>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</si>
  <si>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</si>
  <si>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</si>
  <si>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</si>
  <si>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</si>
  <si>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</si>
  <si>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</si>
  <si>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</si>
  <si>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</si>
  <si>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</si>
  <si>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</si>
  <si>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</si>
  <si>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</si>
  <si>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</si>
  <si>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</si>
  <si>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</si>
  <si>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</si>
  <si>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</si>
  <si>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</si>
  <si>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</si>
  <si>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</si>
  <si>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</si>
  <si>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</si>
  <si>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</si>
  <si>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</si>
  <si>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</si>
  <si>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</si>
  <si>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</si>
  <si>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</si>
  <si>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</si>
  <si>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</si>
  <si>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</si>
  <si>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</si>
  <si>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</si>
  <si>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</si>
  <si>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</si>
  <si>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</si>
  <si>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</si>
  <si>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</si>
  <si>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</si>
  <si>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</si>
  <si>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</si>
  <si>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</si>
  <si>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</si>
  <si>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</si>
  <si>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</si>
  <si>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</si>
  <si>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</si>
  <si>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</si>
  <si>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</si>
  <si>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</si>
  <si>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</si>
  <si>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</si>
  <si>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</si>
  <si>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</si>
  <si>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</si>
  <si>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</si>
  <si>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</si>
  <si>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</si>
  <si>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</si>
  <si>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</si>
  <si>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</si>
  <si>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</si>
  <si>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</si>
  <si>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</si>
  <si>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</si>
  <si>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</si>
  <si>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</si>
  <si>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</si>
  <si>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</si>
  <si>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</si>
  <si>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</si>
  <si>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</si>
  <si>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</si>
  <si>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</si>
  <si>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</si>
  <si>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</si>
  <si>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</si>
  <si>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</si>
  <si>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</si>
  <si>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</si>
  <si>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</si>
  <si>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</si>
  <si>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</si>
  <si>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</si>
  <si>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</si>
  <si>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</si>
  <si>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</si>
  <si>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</si>
  <si>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</si>
  <si>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</si>
  <si>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</si>
  <si>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</si>
  <si>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</si>
  <si>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</si>
  <si>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</si>
  <si>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</si>
  <si>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</si>
  <si>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</si>
  <si>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</si>
  <si>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</si>
  <si>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</si>
  <si>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</si>
  <si>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</si>
  <si>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</si>
  <si>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</si>
  <si>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</si>
  <si>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</si>
  <si>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</si>
  <si>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</si>
  <si>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</si>
  <si>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</si>
  <si>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</si>
  <si>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</si>
  <si>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</si>
  <si>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</si>
  <si>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</si>
  <si>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</si>
  <si>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</si>
  <si>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</si>
  <si>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</si>
  <si>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</si>
  <si>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</si>
  <si>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</si>
  <si>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</si>
  <si>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</si>
  <si>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</si>
  <si>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</si>
  <si>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</si>
  <si>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</si>
  <si>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</si>
  <si>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</si>
  <si>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</si>
  <si>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</si>
  <si>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</si>
  <si>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</si>
  <si>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</si>
  <si>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</si>
  <si>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</si>
  <si>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</si>
  <si>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</si>
  <si>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</si>
  <si>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</si>
  <si>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</si>
  <si>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</si>
  <si>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</si>
  <si>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</si>
  <si>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</si>
  <si>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</si>
  <si>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</si>
  <si>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</si>
  <si>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</si>
  <si>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</si>
  <si>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</si>
  <si>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</si>
  <si>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</si>
  <si>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</si>
  <si>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</si>
  <si>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</si>
  <si>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</si>
  <si>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</si>
  <si>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</si>
  <si>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</si>
  <si>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</si>
  <si>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</si>
  <si>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</si>
  <si>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</si>
  <si>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</si>
  <si>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</si>
  <si>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</si>
  <si>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</si>
  <si>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</si>
  <si>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</si>
  <si>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</si>
  <si>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</si>
  <si>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</si>
  <si>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</si>
  <si>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</si>
  <si>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</si>
  <si>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</si>
  <si>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</si>
  <si>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</si>
  <si>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</si>
  <si>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</si>
  <si>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</si>
  <si>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</si>
  <si>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</si>
  <si>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</si>
  <si>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</si>
  <si>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</si>
  <si>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</si>
  <si>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</si>
  <si>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</si>
  <si>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</si>
  <si>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</si>
  <si>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</si>
  <si>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</si>
  <si>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</si>
  <si>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</si>
  <si>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</si>
  <si>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</si>
  <si>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</si>
  <si>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</si>
  <si>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</si>
  <si>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</si>
  <si>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</si>
  <si>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</si>
  <si>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</si>
  <si>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</si>
  <si>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</si>
  <si>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</si>
  <si>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</si>
  <si>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</si>
  <si>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</si>
  <si>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</si>
  <si>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</si>
  <si>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</si>
  <si>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</si>
  <si>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</si>
  <si>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</si>
  <si>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</si>
  <si>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</si>
  <si>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</si>
  <si>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</si>
  <si>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</si>
  <si>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</si>
  <si>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</si>
  <si>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</si>
  <si>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</si>
  <si>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</si>
  <si>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</si>
  <si>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</si>
  <si>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</si>
  <si>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</si>
  <si>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</si>
  <si>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</si>
  <si>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</si>
  <si>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</si>
  <si>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</si>
  <si>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</si>
  <si>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</si>
  <si>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</si>
  <si>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</si>
  <si>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</si>
  <si>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</si>
  <si>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</si>
  <si>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</si>
  <si>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</si>
  <si>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</si>
  <si>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</si>
  <si>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</si>
  <si>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</si>
  <si>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</si>
  <si>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</si>
  <si>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</si>
  <si>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</si>
  <si>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</si>
  <si>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</si>
  <si>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</si>
  <si>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</si>
  <si>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</si>
  <si>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</si>
  <si>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</si>
  <si>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</si>
  <si>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</si>
  <si>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</si>
  <si>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</si>
  <si>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</si>
  <si>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</si>
  <si>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</si>
  <si>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</si>
  <si>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</si>
  <si>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</si>
  <si>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</si>
  <si>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</si>
  <si>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</si>
  <si>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</si>
  <si>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</si>
  <si>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</si>
  <si>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</si>
  <si>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</si>
  <si>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</si>
  <si>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</si>
  <si>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</si>
  <si>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</si>
  <si>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</si>
  <si>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</si>
  <si>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</si>
  <si>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</si>
  <si>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</si>
  <si>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</si>
  <si>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</si>
  <si>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</si>
  <si>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</si>
  <si>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</si>
  <si>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</si>
  <si>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</si>
  <si>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</si>
  <si>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</si>
  <si>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</si>
  <si>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</si>
  <si>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</si>
  <si>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</si>
  <si>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</si>
  <si>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</si>
  <si>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</si>
  <si>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</si>
  <si>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</si>
  <si>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</si>
  <si>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</si>
  <si>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</si>
  <si>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</si>
  <si>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</si>
  <si>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</si>
  <si>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</si>
  <si>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</si>
  <si>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</si>
  <si>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</si>
  <si>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</si>
  <si>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</si>
  <si>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</si>
  <si>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</si>
  <si>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</si>
  <si>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</si>
  <si>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</si>
  <si>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</si>
  <si>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</si>
  <si>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</si>
  <si>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</si>
  <si>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</si>
  <si>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</si>
  <si>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</si>
  <si>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</si>
  <si>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</si>
  <si>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</si>
  <si>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</si>
  <si>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</si>
  <si>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</si>
  <si>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</si>
  <si>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</si>
  <si>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</si>
  <si>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</si>
  <si>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</si>
  <si>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</si>
  <si>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</si>
  <si>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</si>
  <si>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</si>
  <si>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</si>
  <si>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</si>
  <si>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</si>
  <si>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</si>
  <si>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</si>
  <si>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</si>
  <si>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</si>
  <si>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</si>
  <si>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</si>
  <si>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</si>
  <si>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</si>
  <si>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</si>
  <si>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</si>
  <si>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</si>
  <si>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</si>
  <si>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</si>
  <si>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</si>
  <si>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</si>
  <si>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</si>
  <si>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</si>
  <si>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</si>
  <si>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</si>
  <si>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</si>
  <si>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</si>
  <si>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</si>
  <si>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</si>
  <si>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</si>
  <si>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</si>
  <si>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</si>
  <si>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</si>
  <si>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</si>
  <si>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</si>
  <si>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</si>
  <si>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</si>
  <si>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</si>
  <si>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</si>
  <si>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</si>
  <si>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</si>
  <si>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</si>
  <si>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</si>
  <si>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</si>
  <si>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</si>
  <si>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</si>
  <si>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</si>
  <si>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</si>
  <si>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</si>
  <si>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</si>
  <si>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</si>
  <si>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</si>
  <si>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</si>
  <si>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</si>
  <si>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</si>
  <si>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</si>
  <si>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</si>
  <si>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</si>
  <si>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</si>
  <si>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</si>
  <si>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</si>
  <si>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</si>
  <si>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</si>
  <si>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</si>
  <si>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</si>
  <si>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</si>
  <si>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</si>
  <si>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</si>
  <si>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</si>
  <si>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</si>
  <si>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</si>
  <si>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</si>
  <si>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</si>
  <si>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</si>
  <si>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</si>
  <si>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</si>
  <si>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</si>
  <si>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</si>
  <si>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</si>
  <si>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</si>
  <si>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</si>
  <si>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</si>
  <si>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</si>
  <si>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</si>
  <si>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</si>
  <si>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</si>
  <si>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</si>
  <si>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</si>
  <si>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</si>
  <si>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</si>
  <si>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</si>
  <si>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</si>
  <si>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</si>
  <si>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</si>
  <si>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</si>
  <si>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</si>
  <si>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</si>
  <si>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</si>
  <si>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</si>
  <si>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</si>
  <si>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</si>
  <si>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</si>
  <si>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</si>
  <si>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</si>
  <si>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</si>
  <si>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</si>
  <si>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</si>
  <si>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</si>
  <si>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</si>
  <si>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</si>
  <si>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</si>
  <si>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</si>
  <si>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</si>
  <si>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</si>
  <si>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</si>
  <si>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</si>
  <si>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</si>
  <si>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</si>
  <si>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</si>
  <si>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</si>
  <si>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</si>
  <si>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</si>
  <si>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</si>
  <si>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</si>
  <si>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</si>
  <si>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</si>
  <si>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</si>
  <si>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</si>
  <si>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</si>
  <si>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</si>
  <si>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</si>
  <si>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</si>
  <si>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</si>
  <si>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</si>
  <si>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</si>
  <si>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</si>
  <si>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</si>
  <si>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</si>
  <si>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</si>
  <si>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</si>
  <si>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</si>
  <si>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</si>
  <si>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</si>
  <si>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</si>
  <si>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</si>
  <si>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</si>
  <si>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</si>
  <si>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</si>
  <si>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</si>
  <si>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</si>
  <si>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</si>
  <si>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</si>
  <si>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</si>
  <si>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</si>
  <si>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</si>
  <si>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</si>
  <si>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</si>
  <si>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</si>
  <si>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</si>
  <si>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</si>
  <si>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</si>
  <si>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</si>
  <si>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</si>
  <si>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</si>
  <si>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</si>
  <si>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</si>
  <si>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</si>
  <si>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</si>
  <si>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</si>
  <si>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</si>
  <si>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</si>
  <si>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</si>
  <si>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</si>
  <si>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</si>
  <si>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</si>
  <si>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</si>
  <si>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</si>
  <si>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</si>
  <si>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</si>
  <si>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</si>
  <si>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</si>
  <si>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</si>
  <si>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</si>
  <si>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</si>
  <si>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</si>
  <si>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</si>
  <si>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</si>
  <si>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</si>
  <si>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</si>
  <si>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</si>
  <si>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</si>
  <si>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</si>
  <si>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</si>
  <si>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</si>
  <si>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</si>
  <si>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</si>
  <si>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</si>
  <si>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</si>
  <si>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</si>
  <si>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</si>
  <si>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</si>
  <si>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</si>
  <si>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</si>
  <si>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</si>
  <si>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</si>
  <si>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</si>
  <si>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</si>
  <si>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</si>
  <si>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</si>
  <si>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</si>
  <si>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</si>
  <si>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</si>
  <si>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</si>
  <si>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</si>
  <si>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</si>
  <si>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</si>
  <si>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</si>
  <si>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</si>
  <si>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</si>
  <si>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</si>
  <si>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</si>
  <si>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</si>
  <si>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</si>
  <si>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</si>
  <si>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</si>
  <si>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</si>
  <si>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</si>
  <si>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</si>
  <si>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</si>
  <si>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</si>
  <si>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</si>
  <si>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</si>
  <si>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</si>
  <si>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</si>
  <si>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</si>
  <si>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</si>
  <si>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</si>
  <si>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</si>
  <si>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</si>
  <si>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</si>
  <si>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</si>
  <si>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</si>
  <si>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</si>
  <si>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</si>
  <si>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</si>
  <si>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</si>
  <si>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</si>
  <si>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</si>
  <si>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</si>
  <si>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</si>
  <si>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</si>
  <si>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</si>
  <si>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</si>
  <si>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</si>
  <si>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</si>
  <si>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</si>
  <si>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</si>
  <si>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</si>
  <si>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</si>
  <si>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</si>
  <si>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</si>
  <si>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</si>
  <si>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</si>
  <si>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</si>
  <si>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</si>
  <si>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</si>
  <si>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</si>
  <si>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</si>
  <si>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</si>
  <si>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</si>
  <si>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</si>
  <si>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</si>
  <si>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</si>
  <si>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</si>
  <si>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</si>
  <si>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</si>
  <si>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</si>
  <si>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</si>
  <si>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</si>
  <si>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</si>
  <si>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</si>
  <si>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</si>
  <si>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</si>
  <si>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</si>
  <si>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</si>
  <si>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</si>
  <si>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</si>
  <si>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</si>
  <si>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</si>
  <si>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</si>
  <si>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</si>
  <si>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</si>
  <si>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</si>
  <si>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</si>
  <si>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</si>
  <si>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</si>
  <si>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</si>
  <si>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</si>
  <si>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</si>
  <si>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</si>
  <si>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</si>
  <si>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</si>
  <si>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</si>
  <si>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</si>
  <si>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</si>
  <si>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</si>
  <si>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</si>
  <si>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</si>
  <si>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</si>
  <si>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</si>
  <si>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</si>
  <si>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</si>
  <si>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</si>
  <si>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</si>
  <si>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</si>
  <si>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</si>
  <si>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</si>
  <si>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</si>
  <si>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</si>
  <si>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</si>
  <si>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</si>
  <si>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</si>
  <si>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</si>
  <si>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</si>
  <si>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</si>
  <si>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</si>
  <si>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</si>
  <si>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</si>
  <si>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</si>
  <si>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</si>
  <si>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</si>
  <si>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</si>
  <si>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</si>
  <si>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</si>
  <si>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</si>
  <si>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</si>
  <si>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</si>
  <si>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</si>
  <si>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</si>
  <si>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</si>
  <si>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</si>
  <si>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</si>
  <si>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</si>
  <si>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</si>
  <si>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</si>
  <si>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</si>
  <si>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</si>
  <si>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</si>
  <si>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</si>
  <si>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</si>
  <si>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</si>
  <si>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</si>
  <si>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</si>
  <si>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</si>
  <si>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</si>
  <si>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</si>
  <si>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</si>
  <si>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</si>
  <si>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</si>
  <si>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</si>
  <si>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</si>
  <si>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</si>
  <si>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</si>
  <si>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</si>
  <si>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</si>
  <si>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</si>
  <si>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</si>
  <si>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</si>
  <si>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</si>
  <si>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</si>
  <si>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</si>
  <si>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</si>
  <si>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</si>
  <si>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</si>
  <si>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</si>
  <si>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</si>
  <si>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</si>
  <si>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</si>
  <si>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</si>
  <si>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</si>
  <si>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</si>
  <si>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</si>
  <si>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</si>
  <si>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</si>
  <si>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</si>
  <si>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</si>
  <si>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</si>
  <si>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</si>
  <si>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</si>
  <si>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</si>
  <si>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</si>
  <si>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</si>
  <si>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</si>
  <si>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</si>
  <si>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</si>
  <si>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</si>
  <si>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</si>
  <si>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</si>
  <si>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</si>
  <si>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</si>
  <si>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</si>
  <si>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</si>
  <si>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</si>
  <si>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</si>
  <si>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</si>
  <si>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</si>
  <si>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</si>
  <si>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</si>
  <si>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</si>
  <si>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</si>
  <si>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</si>
  <si>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</si>
  <si>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</si>
  <si>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</si>
  <si>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</si>
  <si>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</si>
  <si>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</si>
  <si>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</si>
  <si>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</si>
  <si>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</si>
  <si>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</si>
  <si>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</si>
  <si>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</si>
  <si>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</si>
  <si>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</si>
  <si>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</si>
  <si>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</si>
  <si>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</si>
  <si>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</si>
  <si>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</si>
  <si>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</si>
  <si>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</si>
  <si>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</si>
  <si>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</si>
  <si>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</si>
  <si>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</si>
  <si>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</si>
  <si>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</si>
  <si>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</si>
  <si>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</si>
  <si>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</si>
  <si>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</si>
  <si>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</si>
  <si>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</si>
  <si>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</si>
  <si>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</si>
  <si>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</si>
  <si>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</si>
  <si>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</si>
  <si>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</si>
  <si>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</si>
  <si>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</si>
  <si>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</si>
  <si>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</si>
  <si>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</si>
  <si>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</si>
  <si>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</si>
  <si>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</si>
  <si>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</si>
  <si>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</si>
  <si>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</si>
  <si>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</si>
  <si>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</si>
  <si>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</si>
  <si>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</si>
  <si>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</si>
  <si>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</si>
  <si>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</si>
  <si>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</si>
  <si>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</si>
  <si>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</si>
  <si>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</si>
  <si>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</si>
  <si>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</si>
  <si>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</si>
  <si>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</si>
  <si>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</si>
  <si>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</si>
  <si>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</si>
  <si>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</si>
  <si>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</si>
  <si>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</si>
  <si>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</si>
  <si>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</si>
  <si>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</si>
  <si>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</si>
  <si>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</si>
  <si>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</si>
  <si>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</si>
  <si>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</si>
  <si>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</si>
  <si>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</si>
  <si>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</si>
  <si>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</si>
  <si>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</si>
  <si>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</si>
  <si>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</si>
  <si>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</si>
  <si>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</si>
  <si>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</si>
  <si>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</si>
  <si>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</si>
  <si>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</si>
  <si>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</si>
  <si>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</si>
  <si>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</si>
  <si>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</si>
  <si>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</si>
  <si>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</si>
  <si>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</si>
  <si>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</si>
  <si>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</si>
  <si>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</si>
  <si>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</si>
  <si>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</si>
  <si>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</si>
  <si>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</si>
  <si>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</si>
  <si>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</si>
  <si>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</si>
  <si>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</si>
  <si>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</si>
  <si>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</si>
  <si>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</si>
  <si>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</si>
  <si>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</si>
  <si>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</si>
  <si>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</si>
  <si>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</si>
  <si>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</si>
  <si>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</si>
  <si>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</si>
  <si>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</si>
  <si>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</si>
  <si>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</si>
  <si>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</si>
  <si>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</si>
  <si>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</si>
  <si>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</si>
  <si>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</si>
  <si>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</si>
  <si>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</si>
  <si>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</si>
  <si>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</si>
  <si>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</si>
  <si>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</si>
  <si>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</si>
  <si>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</si>
  <si>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</si>
  <si>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</si>
  <si>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</si>
  <si>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</si>
  <si>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</si>
  <si>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</si>
  <si>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</si>
  <si>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</si>
  <si>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</si>
  <si>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</si>
  <si>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</si>
  <si>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</si>
  <si>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</si>
  <si>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</si>
  <si>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</si>
  <si>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</si>
  <si>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</si>
  <si>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</si>
  <si>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</si>
  <si>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</si>
  <si>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</si>
  <si>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</si>
  <si>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</si>
  <si>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</si>
  <si>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</si>
  <si>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</si>
  <si>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</si>
  <si>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</si>
  <si>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</si>
  <si>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</si>
  <si>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</si>
  <si>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</si>
  <si>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</si>
  <si>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</si>
  <si>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</si>
  <si>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</si>
  <si>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</si>
  <si>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</si>
  <si>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</si>
  <si>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</si>
  <si>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</si>
  <si>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</si>
  <si>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</si>
  <si>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</si>
  <si>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</si>
  <si>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</si>
  <si>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</si>
  <si>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</si>
  <si>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</si>
  <si>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</si>
  <si>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</si>
  <si>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</si>
  <si>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</si>
  <si>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</si>
  <si>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</si>
  <si>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</si>
  <si>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</si>
  <si>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</si>
  <si>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</si>
  <si>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</si>
  <si>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</si>
  <si>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</si>
  <si>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</si>
  <si>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</si>
  <si>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</si>
  <si>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</si>
  <si>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</si>
  <si>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</si>
  <si>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</si>
  <si>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</si>
  <si>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</si>
  <si>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</si>
  <si>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</si>
  <si>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</si>
  <si>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</si>
  <si>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</si>
  <si>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</si>
  <si>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</si>
  <si>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</si>
  <si>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</si>
  <si>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</si>
  <si>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</si>
  <si>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</si>
  <si>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</si>
  <si>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</si>
  <si>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</si>
  <si>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</si>
  <si>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</si>
  <si>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</si>
  <si>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</si>
  <si>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</si>
  <si>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</si>
  <si>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</si>
  <si>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</si>
  <si>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</si>
  <si>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</si>
  <si>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</si>
  <si>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</si>
  <si>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</si>
  <si>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</si>
  <si>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</si>
  <si>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</si>
  <si>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</si>
  <si>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</si>
  <si>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</si>
  <si>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</si>
  <si>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</si>
  <si>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</si>
  <si>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</si>
  <si>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</si>
  <si>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</si>
  <si>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</si>
  <si>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</si>
  <si>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</si>
  <si>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</si>
  <si>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</si>
  <si>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</si>
  <si>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</si>
  <si>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</si>
  <si>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</si>
  <si>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</si>
  <si>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</si>
  <si>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</si>
  <si>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</si>
  <si>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</si>
  <si>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</si>
  <si>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</si>
  <si>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</si>
  <si>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</si>
  <si>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</si>
  <si>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</si>
  <si>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</si>
  <si>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</si>
  <si>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</si>
  <si>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</si>
  <si>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</si>
  <si>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</si>
  <si>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</si>
  <si>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</si>
  <si>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</si>
  <si>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</si>
  <si>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</si>
  <si>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</si>
  <si>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</si>
  <si>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</si>
  <si>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</si>
  <si>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</si>
  <si>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</si>
  <si>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</si>
  <si>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</si>
  <si>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</si>
  <si>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</si>
  <si>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</si>
  <si>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</si>
  <si>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</si>
  <si>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</si>
  <si>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</si>
  <si>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</si>
  <si>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</si>
  <si>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</si>
  <si>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</si>
  <si>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</si>
  <si>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</si>
  <si>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</si>
  <si>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</si>
  <si>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</si>
  <si>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</si>
  <si>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</si>
  <si>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</si>
  <si>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</si>
  <si>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</si>
  <si>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</si>
  <si>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</si>
  <si>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</si>
  <si>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</si>
  <si>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</si>
  <si>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</si>
  <si>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</si>
  <si>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</si>
  <si>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</si>
  <si>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</si>
  <si>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</si>
  <si>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</si>
  <si>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</si>
  <si>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</si>
  <si>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</si>
  <si>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</si>
  <si>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</si>
  <si>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</si>
  <si>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</si>
  <si>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</si>
  <si>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</si>
  <si>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</si>
  <si>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</si>
  <si>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</si>
  <si>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</si>
  <si>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</si>
  <si>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</si>
  <si>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</si>
  <si>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</si>
  <si>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</si>
  <si>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</si>
  <si>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</si>
  <si>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</si>
  <si>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</si>
  <si>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</si>
  <si>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</si>
  <si>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</si>
  <si>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</si>
  <si>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</si>
  <si>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</si>
  <si>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</si>
  <si>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</si>
  <si>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</si>
  <si>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</si>
  <si>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</si>
  <si>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</si>
  <si>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</si>
  <si>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</si>
  <si>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</si>
  <si>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</si>
  <si>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</si>
  <si>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</si>
  <si>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</si>
  <si>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</si>
  <si>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</si>
  <si>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</si>
  <si>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</si>
  <si>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</si>
  <si>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</si>
  <si>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</si>
  <si>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</si>
  <si>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</si>
  <si>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</si>
  <si>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</si>
  <si>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</si>
  <si>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</si>
  <si>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</si>
  <si>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</si>
  <si>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</si>
  <si>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</si>
  <si>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</si>
  <si>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</si>
  <si>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</si>
  <si>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</si>
  <si>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</si>
  <si>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</si>
  <si>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</si>
  <si>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</si>
  <si>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</si>
  <si>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</si>
  <si>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</si>
  <si>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</si>
  <si>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</si>
  <si>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</si>
  <si>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</si>
  <si>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</si>
  <si>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</si>
  <si>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</si>
  <si>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</si>
  <si>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</si>
  <si>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</si>
  <si>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</si>
  <si>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</si>
  <si>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</si>
  <si>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</si>
  <si>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</si>
  <si>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</si>
  <si>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</si>
  <si>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</si>
  <si>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</si>
  <si>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</si>
  <si>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</si>
  <si>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</si>
  <si>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</si>
  <si>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</si>
  <si>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</si>
  <si>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</si>
  <si>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</si>
  <si>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</si>
  <si>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</si>
  <si>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</si>
  <si>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</si>
  <si>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</si>
  <si>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</si>
  <si>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</si>
  <si>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</si>
  <si>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</si>
  <si>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</si>
  <si>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</si>
  <si>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</si>
  <si>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</si>
  <si>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</si>
  <si>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</si>
  <si>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</si>
  <si>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</si>
  <si>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</si>
  <si>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</si>
  <si>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</si>
  <si>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</si>
  <si>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</si>
  <si>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</si>
  <si>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</si>
  <si>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</si>
  <si>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</si>
  <si>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</si>
  <si>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</si>
  <si>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</si>
  <si>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</si>
  <si>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</si>
  <si>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</si>
  <si>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</si>
  <si>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</si>
  <si>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</si>
  <si>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</si>
  <si>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</si>
  <si>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</si>
  <si>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</si>
  <si>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</si>
  <si>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</si>
  <si>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</si>
  <si>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</si>
  <si>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</si>
  <si>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</si>
  <si>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</si>
  <si>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</si>
  <si>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</si>
  <si>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</si>
  <si>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</si>
  <si>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</si>
  <si>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</si>
  <si>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</si>
  <si>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</si>
  <si>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</si>
  <si>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</si>
  <si>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</si>
  <si>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</si>
  <si>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</si>
  <si>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</si>
  <si>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</si>
  <si>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</si>
  <si>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</si>
  <si>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</si>
  <si>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</si>
  <si>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</si>
  <si>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</si>
  <si>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</si>
  <si>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</si>
  <si>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</si>
  <si>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</si>
  <si>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</si>
  <si>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</si>
  <si>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</si>
  <si>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</si>
  <si>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</si>
  <si>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</si>
  <si>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</si>
  <si>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</si>
  <si>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</si>
  <si>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</si>
  <si>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</si>
  <si>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</si>
  <si>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</si>
  <si>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</si>
  <si>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</si>
  <si>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</si>
  <si>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</si>
  <si>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</si>
  <si>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</si>
  <si>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</si>
  <si>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</si>
  <si>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</si>
  <si>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</si>
  <si>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</si>
  <si>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</si>
  <si>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</si>
  <si>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</si>
  <si>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</si>
  <si>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</si>
  <si>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</si>
  <si>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</si>
  <si>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</si>
  <si>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</si>
  <si>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</si>
  <si>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</si>
  <si>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</si>
  <si>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</si>
  <si>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</si>
  <si>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</si>
  <si>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</si>
  <si>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</si>
  <si>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</si>
  <si>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</si>
  <si>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</si>
  <si>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</si>
  <si>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</si>
  <si>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</si>
  <si>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</si>
  <si>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</si>
  <si>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</si>
  <si>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</si>
  <si>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</si>
  <si>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</si>
  <si>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</si>
  <si>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</si>
  <si>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</si>
  <si>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</si>
  <si>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</si>
  <si>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</si>
  <si>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</si>
  <si>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</si>
  <si>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</si>
  <si>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</si>
  <si>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</si>
  <si>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</si>
  <si>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</si>
  <si>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</si>
  <si>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</si>
  <si>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</si>
  <si>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</si>
  <si>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</si>
  <si>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</si>
  <si>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</si>
  <si>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</si>
  <si>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</si>
  <si>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</si>
  <si>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</si>
  <si>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</si>
  <si>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</si>
  <si>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</si>
  <si>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</si>
  <si>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</si>
  <si>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</si>
  <si>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</si>
  <si>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</si>
  <si>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</si>
  <si>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</si>
  <si>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</si>
  <si>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</si>
  <si>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</si>
  <si>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</si>
  <si>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</si>
  <si>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</si>
  <si>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</si>
  <si>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</si>
  <si>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</si>
  <si>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</si>
  <si>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</si>
  <si>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</si>
  <si>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</si>
  <si>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</si>
  <si>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</si>
  <si>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</si>
  <si>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</si>
  <si>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</si>
  <si>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</si>
  <si>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</si>
  <si>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</si>
  <si>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</si>
  <si>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</si>
  <si>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</si>
  <si>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</si>
  <si>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</si>
  <si>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</si>
  <si>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</si>
  <si>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</si>
  <si>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</si>
  <si>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</si>
  <si>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</si>
  <si>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</si>
  <si>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</si>
  <si>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</si>
  <si>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</si>
  <si>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</si>
  <si>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</si>
  <si>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</si>
  <si>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</si>
  <si>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</si>
  <si>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</si>
  <si>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</si>
  <si>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</si>
  <si>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</si>
  <si>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</si>
  <si>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</si>
  <si>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</si>
  <si>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</si>
  <si>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</si>
  <si>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</si>
  <si>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</si>
  <si>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</si>
  <si>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</si>
  <si>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</si>
  <si>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</si>
  <si>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</si>
  <si>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</si>
  <si>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</si>
  <si>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</si>
  <si>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</si>
  <si>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</si>
  <si>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</si>
  <si>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</si>
  <si>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</si>
  <si>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</si>
  <si>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</si>
  <si>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</si>
  <si>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</si>
  <si>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</si>
  <si>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</si>
  <si>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</si>
  <si>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</si>
  <si>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</si>
  <si>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</si>
  <si>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</si>
  <si>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</si>
  <si>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</si>
  <si>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</si>
  <si>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</si>
  <si>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</si>
  <si>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</si>
  <si>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</si>
  <si>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</si>
  <si>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</si>
  <si>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</si>
  <si>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</si>
  <si>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</si>
  <si>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</si>
  <si>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</si>
  <si>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</si>
  <si>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</si>
  <si>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</si>
  <si>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</si>
  <si>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</si>
  <si>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</si>
  <si>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</si>
  <si>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</si>
  <si>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</si>
  <si>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</si>
  <si>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</si>
  <si>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</si>
  <si>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</si>
  <si>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</si>
  <si>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</si>
  <si>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</si>
  <si>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</si>
  <si>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</si>
  <si>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</si>
  <si>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</si>
  <si>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</si>
  <si>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</si>
  <si>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</si>
  <si>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</si>
  <si>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</si>
  <si>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</si>
  <si>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</si>
  <si>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</si>
  <si>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</si>
  <si>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</si>
  <si>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</si>
  <si>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</si>
  <si>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</si>
  <si>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</si>
  <si>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</si>
  <si>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</si>
  <si>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</si>
  <si>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</si>
  <si>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</si>
  <si>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</si>
  <si>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</si>
  <si>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</si>
  <si>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</si>
  <si>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</si>
  <si>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</si>
  <si>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</si>
  <si>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</si>
  <si>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</si>
  <si>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</si>
  <si>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</si>
  <si>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</si>
  <si>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</si>
  <si>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</si>
  <si>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</si>
  <si>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</si>
  <si>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</si>
  <si>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</si>
  <si>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</si>
  <si>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</si>
  <si>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</si>
  <si>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</si>
  <si>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</si>
  <si>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</si>
  <si>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</si>
  <si>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</si>
  <si>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</si>
  <si>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</si>
  <si>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</si>
  <si>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</si>
  <si>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</si>
  <si>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</si>
  <si>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</si>
  <si>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</si>
  <si>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</si>
  <si>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</si>
  <si>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</si>
  <si>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</si>
  <si>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</si>
  <si>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</si>
  <si>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</si>
  <si>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</si>
  <si>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</si>
  <si>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</si>
  <si>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</si>
  <si>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</si>
  <si>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</si>
  <si>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</si>
  <si>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</si>
  <si>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</si>
  <si>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</si>
  <si>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</si>
  <si>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</si>
  <si>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</si>
  <si>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</si>
  <si>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</si>
  <si>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</si>
  <si>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</si>
  <si>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</si>
  <si>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</si>
  <si>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</si>
  <si>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</si>
  <si>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</si>
  <si>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</si>
  <si>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</si>
  <si>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</si>
  <si>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</si>
  <si>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</si>
  <si>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</si>
  <si>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</si>
  <si>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</si>
  <si>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</si>
  <si>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</si>
  <si>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</si>
  <si>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</si>
  <si>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</si>
  <si>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</si>
  <si>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</si>
  <si>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</si>
  <si>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</si>
  <si>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</si>
  <si>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</si>
  <si>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</si>
  <si>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</si>
  <si>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</si>
  <si>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</si>
  <si>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</si>
  <si>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</si>
  <si>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</si>
  <si>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</si>
  <si>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</si>
  <si>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</si>
  <si>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</si>
  <si>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</si>
  <si>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</si>
  <si>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</si>
  <si>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</si>
  <si>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</si>
  <si>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</si>
  <si>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</si>
  <si>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</si>
  <si>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</si>
  <si>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</si>
  <si>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</si>
  <si>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</si>
  <si>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</si>
  <si>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</si>
  <si>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</si>
  <si>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</si>
  <si>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</si>
  <si>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</si>
  <si>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</si>
  <si>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</si>
  <si>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</si>
  <si>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</si>
  <si>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</si>
  <si>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</si>
  <si>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</si>
  <si>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</si>
  <si>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</si>
  <si>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</si>
  <si>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</si>
  <si>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</si>
  <si>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</si>
  <si>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</si>
  <si>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</si>
  <si>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</si>
  <si>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</si>
  <si>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</si>
  <si>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</si>
  <si>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</si>
  <si>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</si>
  <si>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</si>
  <si>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</si>
  <si>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</si>
  <si>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</si>
  <si>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</si>
  <si>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</si>
  <si>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</si>
  <si>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</si>
  <si>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</si>
  <si>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</si>
  <si>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</si>
  <si>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</si>
  <si>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</si>
  <si>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</si>
  <si>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</si>
  <si>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</si>
  <si>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</si>
  <si>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</si>
  <si>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</si>
  <si>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</si>
  <si>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</si>
  <si>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</si>
  <si>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</si>
  <si>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</si>
  <si>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</si>
  <si>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</si>
  <si>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</si>
  <si>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</si>
  <si>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</si>
  <si>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</si>
  <si>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</si>
  <si>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</si>
  <si>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</si>
  <si>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</si>
  <si>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</si>
  <si>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</si>
  <si>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</si>
  <si>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</si>
  <si>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</si>
  <si>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</si>
  <si>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</si>
  <si>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</si>
  <si>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</si>
  <si>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</si>
  <si>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</si>
  <si>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</si>
  <si>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</si>
  <si>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</si>
  <si>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</si>
  <si>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</si>
  <si>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</si>
  <si>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</si>
  <si>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</si>
  <si>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</si>
  <si>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</si>
  <si>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</si>
  <si>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</si>
  <si>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</si>
  <si>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</si>
  <si>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</si>
  <si>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</si>
  <si>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</si>
  <si>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</si>
  <si>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</si>
  <si>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</si>
  <si>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</si>
  <si>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</si>
  <si>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</si>
  <si>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</si>
  <si>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</si>
  <si>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</si>
  <si>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</si>
  <si>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</si>
  <si>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</si>
  <si>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</si>
  <si>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</si>
  <si>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</si>
  <si>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</si>
  <si>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</si>
  <si>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</si>
  <si>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</si>
  <si>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</si>
  <si>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</si>
  <si>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</si>
  <si>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</si>
  <si>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</si>
  <si>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</si>
  <si>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</si>
  <si>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</si>
  <si>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</si>
  <si>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</si>
  <si>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</si>
  <si>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</si>
  <si>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</si>
  <si>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</si>
  <si>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</si>
  <si>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</si>
  <si>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</si>
  <si>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</si>
  <si>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</si>
  <si>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</si>
  <si>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</si>
  <si>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</si>
  <si>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</si>
  <si>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</si>
  <si>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</si>
  <si>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</si>
  <si>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</si>
  <si>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</si>
  <si>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</si>
  <si>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</si>
  <si>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</si>
  <si>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</si>
  <si>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</si>
  <si>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</si>
  <si>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</si>
  <si>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</si>
  <si>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</si>
  <si>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</si>
  <si>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</si>
  <si>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</si>
  <si>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</si>
  <si>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</si>
  <si>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</si>
  <si>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</si>
  <si>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</si>
  <si>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</si>
  <si>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</si>
  <si>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</si>
  <si>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</si>
  <si>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</si>
  <si>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</si>
  <si>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</si>
  <si>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</si>
  <si>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</si>
  <si>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</si>
  <si>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</si>
  <si>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</si>
  <si>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</si>
  <si>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</si>
  <si>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</si>
  <si>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</si>
  <si>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</si>
  <si>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</si>
  <si>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</si>
  <si>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</si>
  <si>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</si>
  <si>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</si>
  <si>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</si>
  <si>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</si>
  <si>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</si>
  <si>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</si>
  <si>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</si>
  <si>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</si>
  <si>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</si>
  <si>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</si>
  <si>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</si>
  <si>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</si>
  <si>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</si>
  <si>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</si>
  <si>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</si>
  <si>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</si>
  <si>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</si>
  <si>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</si>
  <si>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</si>
  <si>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</si>
  <si>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</si>
  <si>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</si>
  <si>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</si>
  <si>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</si>
  <si>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</si>
  <si>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</si>
  <si>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</si>
  <si>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</si>
  <si>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</si>
  <si>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</si>
  <si>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</si>
  <si>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</si>
  <si>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</si>
  <si>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</si>
  <si>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</si>
  <si>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</si>
  <si>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</si>
  <si>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</si>
  <si>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</si>
  <si>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</si>
  <si>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</si>
  <si>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</si>
  <si>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</si>
  <si>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</si>
  <si>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</si>
  <si>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</si>
  <si>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</si>
  <si>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</si>
  <si>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</si>
  <si>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</si>
  <si>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</si>
  <si>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</si>
  <si>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</si>
  <si>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</si>
  <si>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</si>
  <si>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</si>
  <si>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</si>
  <si>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</si>
  <si>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</si>
  <si>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</si>
  <si>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</si>
  <si>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</si>
  <si>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</si>
  <si>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</si>
  <si>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</si>
  <si>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</si>
  <si>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</si>
  <si>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</si>
  <si>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</si>
  <si>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</si>
  <si>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</si>
  <si>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</si>
  <si>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</si>
  <si>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</si>
  <si>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</si>
  <si>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</si>
  <si>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</si>
  <si>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</si>
  <si>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</si>
  <si>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</si>
  <si>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</si>
  <si>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</si>
  <si>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</si>
  <si>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</si>
  <si>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</si>
  <si>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</si>
  <si>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</si>
  <si>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</si>
  <si>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</si>
  <si>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</si>
  <si>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</si>
  <si>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</si>
  <si>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</si>
  <si>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</si>
  <si>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</si>
  <si>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</si>
  <si>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</si>
  <si>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</si>
  <si>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</si>
  <si>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</si>
  <si>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</si>
  <si>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</si>
  <si>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</si>
  <si>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</si>
  <si>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</si>
  <si>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</si>
  <si>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</si>
  <si>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</si>
  <si>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</si>
  <si>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</si>
  <si>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</si>
  <si>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</si>
  <si>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</si>
  <si>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</si>
  <si>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</si>
  <si>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</si>
  <si>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</si>
  <si>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</si>
  <si>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</si>
  <si>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</si>
  <si>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</si>
  <si>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</si>
  <si>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</si>
  <si>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</si>
  <si>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</si>
  <si>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</si>
  <si>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</si>
  <si>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</si>
  <si>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</si>
  <si>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</si>
  <si>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</si>
  <si>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</si>
  <si>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</si>
  <si>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</si>
  <si>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</si>
  <si>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</si>
  <si>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</si>
  <si>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</si>
  <si>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</si>
  <si>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</si>
  <si>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</si>
  <si>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</si>
  <si>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</si>
  <si>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</si>
  <si>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</si>
  <si>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</si>
  <si>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</si>
  <si>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</si>
  <si>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</si>
  <si>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</si>
  <si>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</si>
  <si>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</si>
  <si>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</si>
  <si>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</si>
  <si>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</si>
  <si>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</si>
  <si>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</si>
  <si>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</si>
  <si>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</si>
  <si>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</si>
  <si>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</si>
  <si>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</si>
  <si>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</si>
  <si>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</si>
  <si>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</si>
  <si>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</si>
  <si>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</si>
  <si>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</si>
  <si>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</si>
  <si>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</si>
  <si>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</si>
  <si>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</si>
  <si>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</si>
  <si>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</si>
  <si>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</si>
  <si>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</si>
  <si>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</si>
  <si>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</si>
  <si>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</si>
  <si>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</si>
  <si>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</si>
  <si>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</si>
  <si>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</si>
  <si>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</si>
  <si>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</si>
  <si>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</si>
  <si>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</si>
  <si>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</si>
  <si>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</si>
  <si>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</si>
  <si>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</si>
  <si>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</si>
  <si>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</si>
  <si>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</si>
  <si>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</si>
  <si>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</si>
  <si>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</si>
  <si>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</si>
  <si>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</si>
  <si>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</si>
  <si>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</si>
  <si>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</si>
  <si>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</si>
  <si>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</si>
  <si>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</si>
  <si>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</si>
  <si>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</si>
  <si>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</si>
  <si>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</si>
  <si>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</si>
  <si>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</si>
  <si>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</si>
  <si>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</si>
  <si>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</si>
  <si>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</si>
  <si>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</si>
  <si>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</si>
  <si>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</si>
  <si>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</si>
  <si>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</si>
  <si>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</si>
  <si>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</si>
  <si>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</si>
  <si>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</si>
  <si>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</si>
  <si>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</si>
  <si>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</si>
  <si>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</si>
  <si>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</si>
  <si>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</si>
  <si>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</si>
  <si>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</si>
  <si>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</si>
  <si>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</si>
  <si>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</si>
  <si>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</si>
  <si>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</si>
  <si>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</si>
  <si>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</si>
  <si>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</si>
  <si>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</si>
  <si>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</si>
  <si>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</si>
  <si>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</si>
  <si>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</si>
  <si>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</si>
  <si>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</si>
  <si>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</si>
  <si>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</si>
  <si>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</si>
  <si>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</si>
  <si>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</si>
  <si>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</si>
  <si>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</si>
  <si>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</si>
  <si>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</si>
  <si>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</si>
  <si>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</si>
  <si>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</si>
  <si>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</si>
  <si>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</si>
  <si>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</si>
  <si>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</si>
  <si>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</si>
  <si>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</si>
  <si>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</si>
  <si>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</si>
  <si>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</si>
  <si>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</si>
  <si>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</si>
  <si>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</si>
  <si>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</si>
  <si>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</si>
  <si>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</si>
  <si>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</si>
  <si>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</si>
  <si>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</si>
  <si>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</si>
  <si>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</si>
  <si>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</si>
  <si>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</si>
  <si>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</si>
  <si>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</si>
  <si>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</si>
  <si>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</si>
  <si>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</si>
  <si>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</si>
  <si>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</si>
  <si>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</si>
  <si>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</si>
  <si>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</si>
  <si>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</si>
  <si>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</si>
  <si>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</si>
  <si>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</si>
  <si>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</si>
  <si>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</si>
  <si>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</si>
  <si>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</si>
  <si>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</si>
  <si>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</si>
  <si>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</si>
  <si>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</si>
  <si>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</si>
  <si>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</si>
  <si>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</si>
  <si>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</si>
  <si>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</si>
  <si>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</si>
  <si>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</si>
  <si>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</si>
  <si>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</si>
  <si>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</si>
  <si>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</si>
  <si>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</si>
  <si>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</si>
  <si>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</si>
  <si>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</si>
  <si>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</si>
  <si>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</si>
  <si>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</si>
  <si>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</si>
  <si>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</si>
  <si>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</si>
  <si>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</si>
  <si>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</si>
  <si>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</si>
  <si>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</si>
  <si>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</si>
  <si>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</si>
  <si>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</si>
  <si>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</si>
  <si>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</si>
  <si>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</si>
  <si>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</si>
  <si>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</si>
  <si>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</si>
  <si>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</si>
  <si>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</si>
  <si>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</si>
  <si>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</si>
  <si>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</si>
  <si>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</si>
  <si>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</si>
  <si>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</si>
  <si>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</si>
  <si>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</si>
  <si>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</si>
  <si>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</si>
  <si>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</si>
  <si>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</si>
  <si>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</si>
  <si>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</si>
  <si>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</si>
  <si>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</si>
  <si>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</si>
  <si>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</si>
  <si>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</si>
  <si>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</si>
  <si>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</si>
  <si>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</si>
  <si>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</si>
  <si>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</si>
  <si>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</si>
  <si>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</si>
  <si>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</si>
  <si>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</si>
  <si>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</si>
  <si>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</si>
  <si>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</si>
  <si>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</si>
  <si>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</si>
  <si>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</si>
  <si>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</si>
  <si>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</si>
  <si>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</si>
  <si>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</si>
  <si>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</si>
  <si>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</si>
  <si>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</si>
  <si>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</si>
  <si>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</si>
  <si>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</si>
  <si>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</si>
  <si>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</si>
  <si>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</si>
  <si>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</si>
  <si>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</si>
  <si>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</si>
  <si>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</si>
  <si>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</si>
  <si>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</si>
  <si>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</si>
  <si>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</si>
  <si>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</si>
  <si>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</si>
  <si>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</si>
  <si>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</si>
  <si>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</si>
  <si>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</si>
  <si>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</si>
  <si>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</si>
  <si>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</si>
  <si>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</si>
  <si>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</si>
  <si>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</si>
  <si>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</si>
  <si>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</si>
  <si>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</si>
  <si>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</si>
  <si>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</si>
  <si>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</si>
  <si>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</si>
  <si>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</si>
  <si>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</si>
  <si>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</si>
  <si>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</si>
  <si>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</si>
  <si>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</si>
  <si>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</si>
  <si>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</si>
  <si>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</si>
  <si>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</si>
  <si>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</si>
  <si>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</si>
  <si>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</si>
  <si>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</si>
  <si>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</si>
  <si>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</si>
  <si>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</si>
  <si>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</si>
  <si>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</si>
  <si>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</si>
  <si>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</si>
  <si>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</si>
  <si>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</si>
  <si>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</si>
  <si>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</si>
  <si>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</si>
  <si>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</si>
  <si>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</si>
  <si>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</si>
  <si>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</si>
  <si>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</si>
  <si>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</si>
  <si>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</si>
  <si>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</si>
  <si>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</si>
  <si>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</si>
  <si>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</si>
  <si>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</si>
  <si>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</si>
  <si>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</si>
  <si>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</si>
  <si>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</si>
  <si>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</si>
  <si>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</si>
  <si>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</si>
  <si>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</si>
  <si>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</si>
  <si>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</si>
  <si>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</si>
  <si>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</si>
  <si>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</si>
  <si>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</si>
  <si>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</si>
  <si>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</si>
  <si>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</si>
  <si>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</si>
  <si>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</si>
  <si>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</si>
  <si>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</si>
  <si>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</si>
  <si>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</si>
  <si>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</si>
  <si>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</si>
  <si>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</si>
  <si>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</si>
  <si>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</si>
  <si>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</si>
  <si>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</si>
  <si>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</si>
  <si>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</si>
  <si>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</si>
  <si>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</si>
  <si>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</si>
  <si>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</si>
  <si>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</si>
  <si>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</si>
  <si>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</si>
  <si>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</si>
  <si>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</si>
  <si>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</si>
  <si>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</si>
  <si>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</si>
  <si>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</si>
  <si>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</si>
  <si>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</si>
  <si>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</si>
  <si>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</si>
  <si>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</si>
  <si>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</si>
  <si>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</si>
  <si>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</si>
  <si>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</si>
  <si>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</si>
  <si>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</si>
  <si>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</si>
  <si>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</si>
  <si>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</si>
  <si>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</si>
  <si>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</si>
  <si>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</si>
  <si>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</si>
  <si>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</si>
  <si>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</si>
  <si>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</si>
  <si>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</si>
  <si>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</si>
  <si>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</si>
  <si>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</si>
  <si>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</si>
  <si>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</si>
  <si>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</si>
  <si>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</si>
  <si>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</si>
  <si>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</si>
  <si>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</si>
  <si>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</si>
  <si>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</si>
  <si>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</si>
  <si>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</si>
  <si>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</si>
  <si>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</si>
  <si>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</si>
  <si>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</si>
  <si>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</si>
  <si>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</si>
  <si>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</si>
  <si>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</si>
  <si>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</si>
  <si>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</si>
  <si>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</si>
  <si>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</si>
  <si>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</si>
  <si>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</si>
  <si>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</si>
  <si>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</si>
  <si>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</si>
  <si>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</si>
  <si>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</si>
  <si>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</si>
  <si>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</si>
  <si>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</si>
  <si>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</si>
  <si>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</si>
  <si>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</si>
  <si>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</si>
  <si>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</si>
  <si>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</si>
  <si>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</si>
  <si>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</si>
  <si>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</si>
  <si>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</si>
  <si>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</si>
  <si>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</si>
  <si>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</si>
  <si>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</si>
  <si>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</si>
  <si>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</si>
  <si>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</si>
  <si>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</si>
  <si>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</si>
  <si>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</si>
  <si>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</si>
  <si>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</si>
  <si>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</si>
  <si>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</si>
  <si>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</si>
  <si>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</si>
  <si>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</si>
  <si>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</si>
  <si>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</si>
  <si>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</si>
  <si>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</si>
  <si>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</si>
  <si>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</si>
  <si>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</si>
  <si>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</si>
  <si>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</si>
  <si>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</si>
  <si>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</si>
  <si>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</si>
  <si>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</si>
  <si>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</si>
  <si>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</si>
  <si>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</si>
  <si>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</si>
  <si>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</si>
  <si>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</si>
  <si>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</si>
  <si>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</si>
  <si>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</si>
  <si>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</si>
  <si>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</si>
  <si>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</si>
  <si>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</si>
  <si>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</si>
  <si>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</si>
  <si>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</si>
  <si>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</si>
  <si>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</si>
  <si>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</si>
  <si>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</si>
  <si>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</si>
  <si>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</si>
  <si>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</si>
  <si>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</si>
  <si>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</si>
  <si>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</si>
  <si>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</si>
  <si>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</si>
  <si>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</si>
  <si>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</si>
  <si>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</si>
  <si>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</si>
  <si>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</si>
  <si>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</si>
  <si>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</si>
  <si>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</si>
  <si>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</si>
  <si>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</si>
  <si>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</si>
  <si>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</si>
  <si>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</si>
  <si>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</si>
  <si>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</si>
  <si>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</si>
  <si>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</si>
  <si>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</si>
  <si>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</si>
  <si>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</si>
  <si>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</si>
  <si>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</si>
  <si>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</si>
  <si>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</si>
  <si>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</si>
  <si>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</si>
  <si>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</si>
  <si>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</si>
  <si>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</si>
  <si>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</si>
  <si>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</si>
  <si>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</si>
  <si>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</si>
  <si>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</si>
  <si>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</si>
  <si>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</si>
  <si>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</si>
  <si>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</si>
  <si>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</si>
  <si>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</si>
  <si>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</si>
  <si>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</si>
  <si>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</si>
  <si>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</si>
  <si>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</si>
  <si>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</si>
  <si>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</si>
  <si>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</si>
  <si>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</si>
  <si>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</si>
  <si>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</si>
  <si>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</si>
  <si>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</si>
  <si>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</si>
  <si>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</si>
  <si>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</si>
  <si>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</si>
  <si>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</si>
  <si>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</si>
  <si>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</si>
  <si>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</si>
  <si>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</si>
  <si>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</si>
  <si>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</si>
  <si>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</si>
  <si>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</si>
  <si>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</si>
  <si>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</si>
  <si>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</si>
  <si>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</si>
  <si>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</si>
  <si>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</si>
  <si>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</si>
  <si>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</si>
  <si>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</si>
  <si>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</si>
  <si>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</si>
  <si>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</si>
  <si>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</si>
  <si>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</si>
  <si>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</si>
  <si>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</si>
  <si>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</si>
  <si>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</si>
  <si>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</si>
  <si>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</si>
  <si>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</si>
  <si>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</si>
  <si>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</si>
  <si>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</si>
  <si>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</si>
  <si>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</si>
  <si>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</si>
  <si>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</si>
  <si>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</si>
  <si>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</si>
  <si>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</si>
  <si>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</si>
  <si>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</si>
  <si>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</si>
  <si>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</si>
  <si>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</si>
  <si>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</si>
  <si>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</si>
  <si>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</si>
  <si>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</si>
  <si>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</si>
  <si>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</si>
  <si>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</si>
  <si>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</si>
  <si>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</si>
  <si>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</si>
  <si>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</si>
  <si>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</si>
  <si>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</si>
  <si>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</si>
  <si>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</si>
  <si>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</si>
  <si>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</si>
  <si>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</si>
  <si>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</si>
  <si>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</si>
  <si>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</si>
  <si>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</si>
  <si>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</si>
  <si>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</si>
  <si>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</si>
  <si>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</si>
  <si>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</si>
  <si>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</si>
  <si>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</si>
  <si>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</si>
  <si>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</si>
  <si>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</si>
  <si>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</si>
  <si>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</si>
  <si>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</si>
  <si>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</si>
  <si>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</si>
  <si>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</si>
  <si>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</si>
  <si>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</si>
  <si>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</si>
  <si>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</si>
  <si>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</si>
  <si>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</si>
  <si>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</si>
  <si>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</si>
  <si>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</si>
  <si>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</si>
  <si>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</si>
  <si>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</si>
  <si>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</si>
  <si>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</si>
  <si>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</si>
  <si>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</si>
  <si>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</si>
  <si>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</si>
  <si>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</si>
  <si>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</si>
  <si>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</si>
  <si>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</si>
  <si>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</si>
  <si>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</si>
  <si>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</si>
  <si>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</si>
  <si>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</si>
  <si>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</si>
  <si>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</si>
  <si>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</si>
  <si>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</si>
  <si>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</si>
  <si>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</si>
  <si>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</si>
  <si>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</si>
  <si>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</si>
  <si>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</si>
  <si>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</si>
  <si>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</si>
  <si>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</si>
  <si>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</si>
  <si>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</si>
  <si>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</si>
  <si>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</si>
  <si>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</si>
  <si>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</si>
  <si>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</si>
  <si>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</si>
  <si>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</si>
  <si>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</si>
  <si>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</si>
  <si>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</si>
  <si>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</si>
  <si>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</si>
  <si>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</si>
  <si>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</si>
  <si>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</si>
  <si>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</si>
  <si>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</si>
  <si>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</si>
  <si>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</si>
  <si>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</si>
  <si>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</si>
  <si>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</si>
  <si>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</si>
  <si>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</si>
  <si>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</si>
  <si>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</si>
  <si>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</si>
  <si>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</si>
  <si>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</si>
  <si>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</si>
  <si>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</si>
  <si>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</si>
  <si>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</si>
  <si>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</si>
  <si>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</si>
  <si>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</si>
  <si>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</si>
  <si>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</si>
  <si>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</si>
  <si>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</si>
  <si>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</si>
  <si>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</si>
  <si>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</si>
  <si>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</si>
  <si>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</si>
  <si>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</si>
  <si>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</si>
  <si>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</si>
  <si>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</si>
  <si>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</si>
  <si>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</si>
  <si>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</si>
  <si>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</si>
  <si>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</si>
  <si>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</si>
  <si>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</si>
  <si>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</si>
  <si>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</si>
  <si>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</si>
  <si>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</si>
  <si>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</si>
  <si>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</si>
  <si>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</si>
  <si>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</si>
  <si>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</si>
  <si>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</si>
  <si>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</si>
  <si>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</si>
  <si>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</si>
  <si>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</si>
  <si>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</si>
  <si>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</si>
  <si>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</si>
  <si>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</si>
  <si>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</si>
  <si>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</si>
  <si>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</si>
  <si>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</si>
  <si>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</si>
  <si>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</si>
  <si>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</si>
  <si>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</si>
  <si>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</si>
  <si>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</si>
  <si>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</si>
  <si>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</si>
  <si>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</si>
  <si>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</si>
  <si>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</si>
  <si>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</si>
  <si>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</si>
  <si>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</si>
  <si>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</si>
  <si>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</si>
  <si>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</si>
  <si>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</si>
  <si>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</si>
  <si>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</si>
  <si>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</si>
  <si>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</si>
  <si>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</si>
  <si>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</si>
  <si>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</si>
  <si>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</si>
  <si>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</si>
  <si>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</si>
  <si>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</si>
  <si>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</si>
  <si>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</si>
  <si>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</si>
  <si>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</si>
  <si>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</si>
  <si>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</si>
  <si>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</si>
  <si>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</si>
  <si>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</si>
  <si>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</si>
  <si>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</si>
  <si>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</si>
  <si>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</si>
  <si>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</si>
  <si>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</si>
  <si>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</si>
  <si>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</si>
  <si>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</si>
  <si>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</si>
  <si>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</si>
  <si>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</si>
  <si>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</si>
  <si>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</si>
  <si>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</si>
  <si>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</si>
  <si>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</si>
  <si>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</si>
  <si>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</si>
  <si>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</si>
  <si>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</si>
  <si>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</si>
  <si>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</si>
  <si>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</si>
  <si>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</si>
  <si>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</si>
  <si>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</si>
  <si>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</si>
  <si>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</si>
  <si>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</si>
  <si>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</si>
  <si>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</si>
  <si>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</si>
  <si>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</si>
  <si>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</si>
  <si>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</si>
  <si>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</si>
  <si>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</si>
  <si>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</si>
  <si>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</si>
  <si>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</si>
  <si>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</si>
  <si>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</si>
  <si>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</si>
  <si>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</si>
  <si>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</si>
  <si>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</si>
  <si>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</si>
  <si>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</si>
  <si>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</si>
  <si>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</si>
  <si>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</si>
  <si>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</si>
  <si>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</si>
  <si>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</si>
  <si>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</si>
  <si>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</si>
  <si>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</si>
  <si>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</si>
  <si>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</si>
  <si>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</si>
  <si>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</si>
  <si>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</si>
  <si>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</si>
  <si>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</si>
  <si>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</si>
  <si>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</si>
  <si>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</si>
  <si>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</si>
  <si>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</si>
  <si>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</si>
  <si>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</si>
  <si>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</si>
  <si>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</si>
  <si>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</si>
  <si>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</si>
  <si>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</si>
  <si>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</si>
  <si>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</si>
  <si>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</si>
  <si>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</si>
  <si>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</si>
  <si>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</si>
  <si>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</si>
  <si>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</si>
  <si>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</si>
  <si>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</si>
  <si>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</si>
  <si>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</si>
  <si>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</si>
  <si>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</si>
  <si>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</si>
  <si>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</si>
  <si>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</si>
  <si>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</si>
  <si>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</si>
  <si>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</si>
  <si>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</si>
  <si>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</si>
  <si>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</si>
  <si>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</si>
  <si>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</si>
  <si>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</si>
  <si>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</si>
  <si>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</si>
  <si>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</si>
  <si>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</si>
  <si>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</si>
  <si>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</si>
  <si>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</si>
  <si>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</si>
  <si>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</si>
  <si>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</si>
  <si>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</si>
  <si>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</si>
  <si>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</si>
  <si>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</si>
  <si>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</si>
  <si>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</si>
  <si>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</si>
  <si>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</si>
  <si>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</si>
  <si>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</si>
  <si>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</si>
  <si>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</si>
  <si>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</si>
  <si>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</si>
  <si>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</si>
  <si>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</si>
  <si>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</si>
  <si>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</si>
  <si>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</si>
  <si>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</si>
  <si>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</si>
  <si>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</si>
  <si>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</si>
  <si>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</si>
  <si>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</si>
  <si>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</si>
  <si>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</si>
  <si>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</si>
  <si>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</si>
  <si>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</si>
  <si>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</si>
  <si>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</si>
  <si>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</si>
  <si>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</si>
  <si>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</si>
  <si>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</si>
  <si>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</si>
  <si>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</si>
  <si>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</si>
  <si>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</si>
  <si>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</si>
  <si>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</si>
  <si>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</si>
  <si>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</si>
  <si>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</si>
  <si>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</si>
  <si>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</si>
  <si>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</si>
  <si>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</si>
  <si>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</si>
  <si>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</si>
  <si>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</si>
  <si>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</si>
  <si>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</si>
  <si>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</si>
  <si>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</si>
  <si>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</si>
  <si>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</si>
  <si>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</si>
  <si>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</si>
  <si>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</si>
  <si>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</si>
  <si>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</si>
  <si>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</si>
  <si>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</si>
  <si>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</si>
  <si>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</si>
  <si>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</si>
  <si>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</si>
  <si>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</si>
  <si>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</si>
  <si>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</si>
  <si>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</si>
  <si>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</si>
  <si>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</si>
  <si>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</si>
  <si>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</si>
  <si>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</si>
  <si>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</si>
  <si>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</si>
  <si>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</si>
  <si>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</si>
  <si>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</si>
  <si>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</si>
  <si>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</si>
  <si>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</si>
  <si>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</si>
  <si>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</si>
  <si>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</si>
  <si>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</si>
  <si>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</si>
  <si>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</si>
  <si>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</si>
  <si>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</si>
  <si>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</si>
  <si>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</si>
  <si>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</si>
  <si>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</si>
  <si>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</si>
  <si>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</si>
  <si>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</si>
  <si>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</si>
  <si>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</si>
  <si>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</si>
  <si>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</si>
  <si>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</si>
  <si>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</si>
  <si>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</si>
  <si>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</si>
  <si>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</si>
  <si>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</si>
  <si>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</si>
  <si>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</si>
  <si>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</si>
  <si>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</si>
  <si>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</si>
  <si>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</si>
  <si>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</si>
  <si>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</si>
  <si>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</si>
  <si>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</si>
  <si>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</si>
  <si>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</si>
  <si>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</si>
  <si>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</si>
  <si>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</si>
  <si>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</si>
  <si>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</si>
  <si>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</si>
  <si>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</si>
  <si>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</si>
  <si>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</si>
  <si>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</si>
  <si>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</si>
  <si>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</si>
  <si>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</si>
  <si>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</si>
  <si>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</si>
  <si>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</si>
  <si>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</si>
  <si>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</si>
  <si>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</si>
  <si>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</si>
  <si>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</si>
  <si>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</si>
  <si>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</si>
  <si>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</si>
  <si>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</si>
  <si>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</si>
  <si>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</si>
  <si>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</si>
  <si>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</si>
  <si>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</si>
  <si>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</si>
  <si>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</si>
  <si>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</si>
  <si>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</si>
  <si>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</si>
  <si>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</si>
  <si>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</si>
  <si>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</si>
  <si>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</si>
  <si>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</si>
  <si>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</si>
  <si>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</si>
  <si>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</si>
  <si>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</si>
  <si>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</si>
  <si>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</si>
  <si>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</si>
  <si>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</si>
  <si>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</si>
  <si>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</si>
  <si>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</si>
  <si>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</si>
  <si>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</si>
  <si>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</si>
  <si>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</si>
  <si>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</si>
  <si>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</si>
  <si>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</si>
  <si>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</si>
  <si>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</si>
  <si>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</si>
  <si>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</si>
  <si>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</si>
  <si>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</si>
  <si>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</si>
  <si>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</si>
  <si>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</si>
  <si>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</si>
  <si>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</si>
  <si>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</si>
  <si>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</si>
  <si>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</si>
  <si>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</si>
  <si>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</si>
  <si>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</si>
  <si>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</si>
  <si>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</si>
  <si>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</si>
  <si>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</si>
  <si>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</si>
  <si>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</si>
  <si>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</si>
  <si>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</si>
  <si>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</si>
  <si>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</si>
  <si>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</si>
  <si>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</si>
  <si>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</si>
  <si>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</si>
  <si>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</si>
  <si>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</si>
  <si>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</si>
  <si>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</si>
  <si>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</si>
  <si>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</si>
  <si>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</si>
  <si>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</si>
  <si>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</si>
  <si>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</si>
  <si>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</si>
  <si>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</si>
  <si>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</si>
  <si>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</si>
  <si>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</si>
  <si>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</si>
  <si>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</si>
  <si>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</si>
  <si>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</si>
  <si>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</si>
  <si>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</si>
  <si>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</si>
  <si>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</si>
  <si>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</si>
  <si>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</si>
  <si>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</si>
  <si>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</si>
  <si>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</si>
  <si>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</si>
  <si>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</si>
  <si>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</si>
  <si>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</si>
  <si>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</si>
  <si>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</si>
  <si>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</si>
  <si>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</si>
  <si>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</si>
  <si>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</si>
  <si>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</si>
  <si>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</si>
  <si>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</si>
  <si>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</si>
  <si>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</si>
  <si>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</si>
  <si>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</si>
  <si>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</si>
  <si>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</si>
  <si>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</si>
  <si>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</si>
  <si>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</si>
  <si>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</si>
  <si>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</si>
  <si>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</si>
  <si>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</si>
  <si>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</si>
  <si>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</si>
  <si>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</si>
  <si>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</si>
  <si>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</si>
  <si>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</si>
  <si>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</si>
  <si>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</si>
  <si>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</si>
  <si>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</si>
  <si>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</si>
  <si>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</si>
  <si>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</si>
  <si>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</si>
  <si>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</si>
  <si>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</si>
  <si>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</si>
  <si>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</si>
  <si>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</si>
  <si>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</si>
  <si>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</si>
  <si>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</si>
  <si>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</si>
  <si>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</si>
  <si>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</si>
  <si>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</si>
  <si>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</si>
  <si>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</si>
  <si>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</si>
  <si>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</si>
  <si>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</si>
  <si>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</si>
  <si>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</si>
  <si>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</si>
  <si>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</si>
  <si>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</si>
  <si>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</si>
  <si>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</si>
  <si>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</si>
  <si>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</si>
  <si>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</si>
  <si>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</si>
  <si>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</si>
  <si>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</si>
  <si>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</si>
  <si>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</si>
  <si>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</si>
  <si>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</si>
  <si>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</si>
  <si>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</si>
  <si>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</si>
  <si>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</si>
  <si>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</si>
  <si>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</si>
  <si>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</si>
  <si>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</si>
  <si>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</si>
  <si>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</si>
  <si>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</si>
  <si>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</si>
  <si>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</si>
  <si>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</si>
  <si>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</si>
  <si>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</si>
  <si>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</si>
  <si>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</si>
  <si>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</si>
  <si>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</si>
  <si>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</si>
  <si>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</si>
  <si>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</si>
  <si>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</si>
  <si>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</si>
  <si>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</si>
  <si>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</si>
  <si>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</si>
  <si>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</si>
  <si>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</si>
  <si>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</si>
  <si>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</si>
  <si>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</si>
  <si>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</si>
  <si>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</si>
  <si>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</si>
  <si>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</si>
  <si>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</si>
  <si>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</si>
  <si>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</si>
  <si>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</si>
  <si>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</si>
  <si>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</si>
  <si>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</si>
  <si>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</si>
  <si>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</si>
  <si>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</si>
  <si>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</si>
  <si>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</si>
  <si>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</si>
  <si>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</si>
  <si>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</si>
  <si>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</si>
  <si>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</si>
  <si>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</si>
  <si>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</si>
  <si>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</si>
  <si>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</si>
  <si>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</si>
  <si>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</si>
  <si>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</si>
  <si>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</si>
  <si>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</si>
  <si>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</si>
  <si>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</si>
  <si>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</si>
  <si>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</si>
  <si>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</si>
  <si>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</si>
  <si>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</si>
  <si>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</si>
  <si>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</si>
  <si>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</si>
  <si>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</si>
  <si>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</si>
  <si>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</si>
  <si>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</si>
  <si>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</si>
  <si>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</si>
  <si>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</si>
  <si>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</si>
  <si>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</si>
  <si>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</si>
  <si>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</si>
  <si>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</si>
  <si>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</si>
  <si>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</si>
  <si>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</si>
  <si>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</si>
  <si>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</si>
  <si>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</si>
  <si>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</si>
  <si>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</si>
  <si>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</si>
  <si>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</si>
  <si>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</si>
  <si>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</si>
  <si>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</si>
  <si>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</si>
  <si>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</si>
  <si>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</si>
  <si>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</si>
  <si>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</si>
  <si>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</si>
  <si>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</si>
  <si>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</si>
  <si>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</si>
  <si>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</si>
  <si>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</si>
  <si>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</si>
  <si>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</si>
  <si>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</si>
  <si>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</si>
  <si>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</si>
  <si>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</si>
  <si>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</si>
  <si>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</si>
  <si>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</si>
  <si>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</si>
  <si>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</si>
  <si>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</si>
  <si>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</si>
  <si>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</si>
  <si>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</si>
  <si>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</si>
  <si>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</si>
  <si>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</si>
  <si>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</si>
  <si>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</si>
  <si>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</si>
  <si>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</si>
  <si>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</si>
  <si>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</si>
  <si>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</si>
  <si>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</si>
  <si>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</si>
  <si>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</si>
  <si>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</si>
  <si>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</si>
  <si>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</si>
  <si>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</si>
  <si>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</si>
  <si>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</si>
  <si>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</si>
  <si>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</si>
  <si>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</si>
  <si>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</si>
  <si>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</si>
  <si>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</si>
  <si>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</si>
  <si>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</si>
  <si>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</si>
  <si>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</si>
  <si>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</si>
  <si>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</si>
  <si>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</si>
  <si>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</si>
  <si>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</si>
  <si>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</si>
  <si>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</si>
  <si>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</si>
  <si>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</si>
  <si>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</si>
  <si>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</si>
  <si>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</si>
  <si>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</si>
  <si>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</si>
  <si>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</si>
  <si>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</si>
  <si>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</si>
  <si>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</si>
  <si>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</si>
  <si>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</si>
  <si>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</si>
  <si>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</si>
  <si>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</si>
  <si>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</si>
  <si>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</si>
  <si>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</si>
  <si>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</si>
  <si>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</si>
  <si>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</si>
  <si>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</si>
  <si>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</si>
  <si>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</si>
  <si>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</si>
  <si>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</si>
  <si>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</si>
  <si>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</si>
  <si>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</si>
  <si>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</si>
  <si>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</si>
  <si>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</si>
  <si>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</si>
  <si>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</si>
  <si>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</si>
  <si>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</si>
  <si>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</si>
  <si>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</si>
  <si>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</si>
  <si>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</si>
  <si>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</si>
  <si>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</si>
  <si>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</si>
  <si>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</si>
  <si>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</si>
  <si>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</si>
  <si>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</si>
  <si>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</si>
  <si>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</si>
  <si>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</si>
  <si>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</si>
  <si>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</si>
  <si>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</si>
  <si>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</si>
  <si>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</si>
  <si>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</si>
  <si>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</si>
  <si>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</si>
  <si>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</si>
  <si>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</si>
  <si>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</si>
  <si>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</si>
  <si>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</si>
  <si>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</si>
  <si>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</si>
  <si>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</si>
  <si>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</si>
  <si>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</si>
  <si>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</si>
  <si>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</si>
  <si>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</si>
  <si>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</si>
  <si>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</si>
  <si>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</si>
  <si>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</si>
  <si>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</si>
  <si>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</si>
  <si>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</si>
  <si>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</si>
  <si>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</si>
  <si>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</si>
  <si>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</si>
  <si>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</si>
  <si>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</si>
  <si>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</si>
  <si>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</si>
  <si>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</si>
  <si>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</si>
  <si>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</si>
  <si>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</si>
  <si>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</si>
  <si>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</si>
  <si>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</si>
  <si>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</si>
  <si>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</si>
  <si>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</si>
  <si>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</si>
  <si>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</si>
  <si>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</si>
  <si>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</si>
  <si>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</si>
  <si>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</si>
  <si>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</si>
  <si>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</si>
  <si>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</si>
  <si>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</si>
  <si>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</si>
  <si>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</si>
  <si>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</si>
  <si>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</si>
  <si>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</si>
  <si>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</si>
  <si>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</si>
  <si>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</si>
  <si>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</si>
  <si>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</si>
  <si>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</si>
  <si>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</si>
  <si>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</si>
  <si>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</si>
  <si>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</si>
  <si>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</si>
  <si>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</si>
  <si>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</si>
  <si>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</si>
  <si>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</si>
  <si>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</si>
  <si>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</si>
  <si>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</si>
  <si>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</si>
  <si>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</si>
  <si>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</si>
  <si>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</si>
  <si>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</si>
  <si>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</si>
  <si>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</si>
  <si>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</si>
  <si>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</si>
  <si>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</si>
  <si>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</si>
  <si>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</si>
  <si>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</si>
  <si>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</si>
  <si>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</si>
  <si>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</si>
  <si>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</si>
  <si>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</si>
  <si>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</si>
  <si>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</si>
  <si>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</si>
  <si>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</si>
  <si>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</si>
  <si>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</si>
  <si>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</si>
  <si>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</si>
  <si>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</si>
  <si>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</si>
  <si>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</si>
  <si>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</si>
  <si>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</si>
  <si>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</si>
  <si>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</si>
  <si>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</si>
  <si>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</si>
  <si>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</si>
  <si>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</si>
  <si>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</si>
  <si>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</si>
  <si>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</si>
  <si>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</si>
  <si>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</si>
  <si>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</si>
  <si>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</si>
  <si>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</si>
  <si>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</si>
  <si>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</si>
  <si>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</si>
  <si>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</si>
  <si>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</si>
  <si>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</si>
  <si>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</si>
  <si>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</si>
  <si>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</si>
  <si>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</si>
  <si>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</si>
  <si>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</si>
  <si>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</si>
  <si>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</si>
  <si>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</si>
  <si>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</si>
  <si>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</si>
  <si>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</si>
  <si>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</si>
  <si>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</si>
  <si>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</si>
  <si>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</si>
  <si>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</si>
  <si>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</si>
  <si>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</si>
  <si>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</si>
  <si>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</si>
  <si>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</si>
  <si>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</si>
  <si>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</si>
  <si>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</si>
  <si>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</si>
  <si>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</si>
  <si>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</si>
  <si>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</si>
  <si>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</si>
  <si>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</si>
  <si>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</si>
  <si>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</si>
  <si>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</si>
  <si>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</si>
  <si>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</si>
  <si>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</si>
  <si>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</si>
  <si>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</si>
  <si>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</si>
  <si>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</si>
  <si>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</si>
  <si>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</si>
  <si>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</si>
  <si>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</si>
  <si>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</si>
  <si>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</si>
  <si>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</si>
  <si>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</si>
  <si>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</si>
  <si>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</si>
  <si>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</si>
  <si>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</si>
  <si>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</si>
  <si>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</si>
  <si>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</si>
  <si>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</si>
  <si>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</si>
  <si>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</si>
  <si>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</si>
  <si>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</si>
  <si>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</si>
  <si>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</si>
  <si>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</si>
  <si>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</si>
  <si>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</si>
  <si>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</si>
  <si>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</si>
  <si>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</si>
  <si>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</si>
  <si>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</si>
  <si>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</si>
  <si>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</si>
  <si>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</si>
  <si>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</si>
  <si>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</si>
  <si>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</si>
  <si>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</si>
  <si>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</si>
  <si>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</si>
  <si>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</si>
  <si>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</si>
  <si>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</si>
  <si>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</si>
  <si>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</si>
  <si>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</si>
  <si>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</si>
  <si>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</si>
  <si>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</si>
  <si>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</si>
  <si>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</si>
  <si>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</si>
  <si>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</si>
  <si>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</si>
  <si>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</si>
  <si>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</si>
  <si>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</si>
  <si>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</si>
  <si>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</si>
  <si>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</si>
  <si>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</si>
  <si>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</si>
  <si>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</si>
  <si>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</si>
  <si>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</si>
  <si>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</si>
  <si>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</si>
  <si>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</si>
  <si>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</si>
  <si>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</si>
  <si>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</si>
  <si>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</si>
  <si>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</si>
  <si>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</si>
  <si>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</si>
  <si>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</si>
  <si>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</si>
  <si>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</si>
  <si>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</si>
  <si>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</si>
  <si>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</si>
  <si>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</si>
  <si>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</si>
  <si>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</si>
  <si>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</si>
  <si>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</si>
  <si>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</si>
  <si>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</si>
  <si>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</si>
  <si>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</si>
  <si>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</si>
  <si>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</si>
  <si>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</si>
  <si>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</si>
  <si>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</si>
  <si>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</si>
  <si>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</si>
  <si>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</si>
  <si>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</si>
  <si>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</si>
  <si>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</si>
  <si>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</si>
  <si>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</si>
  <si>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</si>
  <si>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</si>
  <si>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</si>
  <si>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</si>
  <si>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</si>
  <si>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</si>
  <si>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</si>
  <si>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</si>
  <si>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</si>
  <si>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</si>
  <si>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</si>
  <si>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</si>
  <si>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</si>
  <si>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</si>
  <si>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</si>
  <si>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</si>
  <si>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</si>
  <si>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</si>
  <si>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</si>
  <si>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</si>
  <si>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</si>
  <si>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</si>
  <si>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</si>
  <si>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</si>
  <si>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</si>
  <si>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</si>
  <si>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</si>
  <si>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</si>
  <si>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</si>
  <si>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</si>
  <si>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</si>
  <si>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</si>
  <si>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</si>
  <si>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</si>
  <si>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</si>
  <si>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</si>
  <si>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</si>
  <si>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</si>
  <si>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</si>
  <si>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</si>
  <si>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</si>
  <si>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</si>
  <si>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</si>
  <si>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</si>
  <si>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</si>
  <si>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</si>
  <si>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</si>
  <si>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</si>
  <si>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</si>
  <si>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</si>
  <si>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</si>
  <si>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</si>
  <si>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</si>
  <si>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</si>
  <si>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</si>
  <si>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</si>
  <si>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</si>
  <si>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</si>
  <si>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</si>
  <si>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</si>
  <si>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</si>
  <si>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</si>
  <si>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</si>
  <si>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</si>
  <si>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</si>
  <si>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</si>
  <si>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</si>
  <si>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</si>
  <si>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</si>
  <si>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</si>
  <si>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</si>
  <si>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</si>
  <si>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</si>
  <si>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</si>
  <si>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</si>
  <si>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</si>
  <si>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</si>
  <si>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</si>
  <si>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</si>
  <si>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</si>
  <si>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</si>
  <si>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</si>
  <si>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</si>
  <si>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</si>
  <si>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</si>
  <si>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</si>
  <si>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</si>
  <si>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</si>
  <si>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</si>
  <si>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</si>
  <si>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</si>
  <si>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</si>
  <si>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</si>
  <si>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</si>
  <si>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</si>
  <si>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</si>
  <si>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</si>
  <si>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</si>
  <si>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</si>
  <si>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</si>
  <si>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</si>
  <si>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</si>
  <si>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</si>
  <si>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</si>
  <si>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</si>
  <si>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</si>
  <si>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</si>
  <si>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</si>
  <si>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</si>
  <si>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</si>
  <si>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</si>
  <si>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</si>
  <si>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</si>
  <si>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</si>
  <si>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</si>
  <si>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</si>
  <si>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</si>
  <si>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</si>
  <si>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</si>
  <si>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</si>
  <si>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</si>
  <si>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</si>
  <si>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</si>
  <si>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</si>
  <si>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</si>
  <si>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</si>
  <si>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</si>
  <si>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</si>
  <si>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</si>
  <si>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</si>
  <si>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</si>
  <si>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</si>
  <si>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</si>
  <si>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</si>
  <si>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</si>
  <si>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</si>
  <si>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</si>
  <si>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</si>
  <si>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</si>
  <si>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</si>
  <si>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</si>
  <si>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</si>
  <si>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</si>
  <si>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</si>
  <si>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</si>
  <si>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</si>
  <si>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</si>
  <si>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</si>
  <si>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</si>
  <si>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</si>
  <si>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</si>
  <si>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</si>
  <si>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</si>
  <si>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</si>
  <si>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</si>
  <si>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</si>
  <si>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</si>
  <si>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</si>
  <si>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</si>
  <si>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</si>
  <si>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</si>
  <si>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</si>
  <si>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</si>
  <si>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</si>
  <si>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</si>
  <si>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</si>
  <si>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</si>
  <si>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</si>
  <si>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</si>
  <si>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</si>
  <si>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</si>
  <si>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</si>
  <si>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</si>
  <si>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</si>
  <si>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</si>
  <si>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</si>
  <si>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</si>
  <si>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</si>
  <si>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</si>
  <si>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</si>
  <si>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</si>
  <si>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</si>
  <si>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</si>
  <si>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</si>
  <si>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</si>
  <si>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</si>
  <si>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</si>
  <si>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</si>
  <si>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</si>
  <si>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</si>
  <si>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</si>
  <si>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</si>
  <si>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</si>
  <si>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</si>
  <si>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</si>
  <si>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</si>
  <si>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</si>
  <si>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</si>
  <si>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</si>
  <si>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</si>
  <si>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</si>
  <si>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</si>
  <si>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</si>
  <si>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</si>
  <si>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</si>
  <si>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</si>
  <si>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</si>
  <si>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</si>
  <si>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</si>
  <si>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</si>
  <si>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</si>
  <si>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</si>
  <si>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</si>
  <si>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</si>
  <si>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</si>
  <si>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</si>
  <si>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</si>
  <si>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</si>
  <si>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</si>
  <si>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</si>
  <si>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</si>
  <si>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</si>
  <si>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</si>
  <si>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</si>
  <si>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</si>
  <si>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</si>
  <si>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</si>
  <si>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</si>
  <si>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</si>
  <si>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</si>
  <si>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</si>
  <si>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</si>
  <si>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</si>
  <si>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</si>
  <si>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</si>
  <si>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</si>
  <si>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</si>
  <si>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</si>
  <si>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</si>
  <si>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</si>
  <si>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</si>
  <si>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</si>
  <si>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</si>
  <si>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</si>
  <si>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</si>
  <si>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</si>
  <si>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</si>
  <si>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</si>
  <si>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</si>
  <si>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</si>
  <si>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</si>
  <si>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</si>
  <si>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</si>
  <si>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</si>
  <si>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</si>
  <si>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</si>
  <si>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</si>
  <si>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</si>
  <si>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</si>
  <si>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</si>
  <si>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</si>
  <si>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</si>
  <si>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</si>
  <si>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</si>
  <si>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</si>
  <si>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</si>
  <si>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</si>
  <si>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</si>
  <si>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</si>
  <si>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</si>
  <si>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</si>
  <si>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</si>
  <si>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</si>
  <si>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</si>
  <si>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</si>
  <si>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</si>
  <si>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</si>
  <si>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</si>
  <si>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</si>
  <si>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</si>
  <si>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</si>
  <si>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</si>
  <si>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</si>
  <si>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</si>
  <si>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</si>
  <si>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</si>
  <si>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</si>
  <si>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</si>
  <si>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</si>
  <si>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</si>
  <si>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</si>
  <si>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</si>
  <si>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</si>
  <si>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</si>
  <si>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</si>
  <si>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</si>
  <si>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</si>
  <si>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</si>
  <si>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</si>
  <si>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</si>
  <si>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</si>
  <si>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</si>
  <si>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</si>
  <si>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</si>
  <si>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</si>
  <si>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</si>
  <si>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</si>
  <si>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</si>
  <si>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</si>
  <si>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</si>
  <si>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</si>
  <si>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</si>
  <si>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</si>
  <si>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</si>
  <si>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</si>
  <si>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</si>
  <si>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</si>
  <si>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</si>
  <si>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</si>
  <si>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</si>
  <si>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</si>
  <si>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</si>
  <si>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</si>
  <si>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</si>
  <si>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</si>
  <si>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</si>
  <si>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</si>
  <si>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</si>
  <si>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</si>
  <si>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</si>
  <si>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</si>
  <si>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</si>
  <si>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</si>
  <si>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</si>
  <si>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</si>
  <si>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</si>
  <si>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</si>
  <si>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</si>
  <si>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</si>
  <si>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</si>
  <si>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</si>
  <si>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</si>
  <si>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</si>
  <si>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</si>
  <si>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</si>
  <si>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</si>
  <si>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</si>
  <si>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</si>
  <si>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</si>
  <si>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</si>
  <si>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</si>
  <si>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</si>
  <si>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</si>
  <si>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</si>
  <si>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</si>
  <si>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</si>
  <si>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</si>
  <si>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</si>
  <si>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</si>
  <si>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</si>
  <si>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</si>
  <si>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</si>
  <si>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</si>
  <si>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</si>
  <si>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</si>
  <si>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</si>
  <si>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</si>
  <si>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</si>
  <si>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</si>
  <si>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</si>
  <si>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</si>
  <si>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</si>
  <si>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</si>
  <si>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</si>
  <si>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</si>
  <si>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</si>
  <si>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</si>
  <si>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</si>
  <si>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</si>
  <si>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</si>
  <si>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</si>
  <si>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</si>
  <si>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</si>
  <si>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</si>
  <si>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</si>
  <si>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</si>
  <si>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</si>
  <si>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</si>
  <si>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</si>
  <si>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</si>
  <si>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</si>
  <si>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</si>
  <si>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</si>
  <si>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</si>
  <si>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</si>
  <si>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</si>
  <si>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</si>
  <si>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</si>
  <si>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</si>
  <si>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</si>
  <si>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</si>
  <si>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</si>
  <si>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</si>
  <si>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</si>
  <si>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</si>
  <si>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</si>
  <si>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</si>
  <si>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</si>
  <si>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</si>
  <si>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</si>
  <si>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</si>
  <si>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</si>
  <si>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</si>
  <si>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</si>
  <si>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</si>
  <si>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</si>
  <si>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</si>
  <si>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</si>
  <si>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</si>
  <si>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</si>
  <si>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</si>
  <si>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</si>
  <si>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</si>
  <si>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</si>
  <si>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</si>
  <si>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</si>
  <si>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</si>
  <si>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</si>
  <si>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</si>
  <si>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</si>
  <si>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</si>
  <si>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</si>
  <si>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</si>
  <si>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</si>
  <si>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</si>
  <si>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</si>
  <si>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</si>
  <si>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</si>
  <si>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</si>
  <si>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</si>
  <si>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</si>
  <si>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</si>
  <si>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</si>
  <si>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</si>
  <si>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</si>
  <si>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</si>
  <si>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</si>
  <si>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</si>
  <si>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</si>
  <si>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</si>
  <si>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</si>
  <si>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</si>
  <si>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</si>
  <si>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</si>
  <si>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</si>
  <si>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</si>
  <si>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</si>
  <si>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</si>
  <si>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</si>
  <si>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</si>
  <si>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</si>
  <si>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</si>
  <si>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</si>
  <si>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</si>
  <si>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</si>
  <si>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</si>
  <si>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</si>
  <si>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</si>
  <si>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</si>
  <si>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</si>
  <si>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</si>
  <si>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</si>
  <si>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</si>
  <si>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</si>
  <si>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</si>
  <si>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</si>
  <si>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</si>
  <si>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</si>
  <si>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</si>
  <si>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</si>
  <si>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</si>
  <si>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</si>
  <si>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</si>
  <si>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</si>
  <si>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</si>
  <si>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</si>
  <si>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</si>
  <si>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</si>
  <si>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</si>
  <si>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</si>
  <si>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</si>
  <si>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</si>
  <si>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</si>
  <si>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</si>
  <si>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</si>
  <si>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</si>
  <si>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</si>
  <si>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</si>
  <si>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</si>
  <si>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</si>
  <si>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</si>
  <si>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</si>
  <si>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</si>
  <si>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</si>
  <si>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</si>
  <si>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</si>
  <si>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</si>
  <si>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</si>
  <si>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</si>
  <si>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</si>
  <si>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</si>
  <si>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</si>
  <si>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</si>
  <si>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</si>
  <si>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</si>
  <si>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</si>
  <si>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</si>
  <si>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</si>
  <si>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</si>
  <si>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</si>
  <si>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</si>
  <si>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</si>
  <si>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</si>
  <si>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</si>
  <si>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</si>
  <si>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</si>
  <si>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</si>
  <si>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</si>
  <si>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</si>
  <si>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</si>
  <si>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</si>
  <si>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</si>
  <si>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</si>
  <si>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</si>
  <si>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</si>
  <si>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</si>
  <si>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</si>
  <si>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</si>
  <si>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</si>
  <si>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</si>
  <si>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</si>
  <si>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</si>
  <si>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</si>
  <si>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</si>
  <si>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</si>
  <si>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</si>
  <si>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</si>
  <si>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</si>
  <si>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</si>
  <si>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</si>
  <si>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</si>
  <si>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</si>
  <si>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</si>
  <si>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</si>
  <si>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</si>
  <si>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</si>
  <si>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</si>
  <si>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</si>
  <si>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</si>
  <si>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</si>
  <si>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</si>
  <si>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</si>
  <si>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</si>
  <si>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</si>
  <si>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</si>
  <si>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</si>
  <si>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</si>
  <si>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</si>
  <si>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</si>
  <si>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</si>
  <si>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</si>
  <si>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</si>
  <si>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</si>
  <si>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</si>
  <si>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</si>
  <si>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</si>
  <si>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</si>
  <si>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</si>
  <si>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</si>
  <si>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</si>
  <si>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</si>
  <si>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</si>
  <si>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</si>
  <si>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</si>
  <si>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</si>
  <si>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</si>
  <si>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</si>
  <si>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</si>
  <si>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</si>
  <si>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</si>
  <si>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</si>
  <si>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</si>
  <si>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</si>
  <si>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</si>
  <si>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</si>
  <si>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</si>
  <si>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</si>
  <si>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</si>
  <si>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</si>
  <si>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</si>
  <si>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</si>
  <si>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</si>
  <si>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</si>
  <si>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</si>
  <si>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</si>
  <si>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</si>
  <si>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</si>
  <si>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</si>
  <si>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</si>
  <si>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</si>
  <si>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</si>
  <si>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</si>
  <si>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</si>
  <si>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</si>
  <si>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</si>
  <si>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</si>
  <si>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</si>
  <si>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</si>
  <si>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</si>
  <si>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</si>
  <si>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</si>
  <si>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</si>
  <si>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</si>
  <si>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</si>
  <si>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</si>
  <si>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</si>
  <si>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</si>
  <si>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</si>
  <si>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</si>
  <si>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</si>
  <si>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</si>
  <si>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</si>
  <si>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</si>
  <si>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</si>
  <si>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</si>
  <si>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</si>
  <si>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</si>
  <si>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</si>
  <si>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</si>
  <si>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</si>
  <si>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</si>
  <si>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</si>
  <si>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</si>
  <si>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</si>
  <si>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</si>
  <si>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</si>
  <si>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</si>
  <si>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</si>
  <si>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</si>
  <si>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</si>
  <si>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</si>
  <si>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</si>
  <si>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</si>
  <si>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</si>
  <si>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</si>
  <si>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</si>
  <si>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</si>
  <si>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</si>
  <si>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</si>
  <si>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</si>
  <si>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</si>
  <si>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</si>
  <si>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</si>
  <si>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</si>
  <si>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</si>
  <si>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</si>
  <si>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</si>
  <si>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</si>
  <si>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</si>
  <si>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</si>
  <si>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</si>
  <si>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</si>
  <si>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</si>
  <si>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</si>
  <si>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</si>
  <si>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</si>
  <si>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</si>
  <si>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</si>
  <si>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</si>
  <si>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</si>
  <si>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</si>
  <si>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</si>
  <si>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</si>
  <si>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</si>
  <si>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</si>
  <si>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</si>
  <si>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</si>
  <si>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</si>
  <si>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</si>
  <si>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</si>
  <si>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</si>
  <si>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</si>
  <si>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</si>
  <si>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</si>
  <si>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</si>
  <si>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</si>
  <si>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</si>
  <si>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</si>
  <si>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</si>
  <si>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</si>
  <si>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</si>
  <si>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</si>
  <si>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</si>
  <si>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</si>
  <si>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</si>
  <si>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</si>
  <si>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</si>
  <si>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</si>
  <si>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</si>
  <si>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</si>
  <si>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</si>
  <si>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</si>
  <si>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</si>
  <si>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</si>
  <si>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</si>
  <si>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</si>
  <si>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</si>
  <si>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</si>
  <si>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</si>
  <si>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</si>
  <si>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</si>
  <si>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</si>
  <si>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</si>
  <si>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</si>
  <si>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</si>
  <si>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</si>
  <si>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</si>
  <si>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</si>
  <si>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</si>
  <si>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</si>
  <si>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</si>
  <si>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</si>
  <si>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</si>
  <si>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</si>
  <si>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</si>
  <si>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</si>
  <si>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</si>
  <si>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</si>
  <si>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</si>
  <si>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</si>
  <si>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</si>
  <si>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</si>
  <si>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</si>
  <si>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</si>
  <si>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</si>
  <si>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</si>
  <si>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</si>
  <si>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</si>
  <si>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</si>
  <si>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</si>
  <si>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</si>
  <si>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</si>
  <si>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</si>
  <si>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</si>
  <si>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</si>
  <si>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</si>
  <si>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</si>
  <si>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</si>
  <si>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</si>
  <si>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</si>
  <si>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</si>
  <si>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</si>
  <si>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</si>
  <si>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</si>
  <si>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</si>
  <si>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</si>
  <si>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</si>
  <si>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</si>
  <si>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</si>
  <si>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</si>
  <si>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</si>
  <si>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</si>
  <si>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</si>
  <si>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</si>
  <si>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</si>
  <si>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</si>
  <si>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</si>
  <si>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</si>
  <si>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</si>
  <si>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</si>
  <si>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</si>
  <si>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</si>
  <si>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</si>
  <si>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</si>
  <si>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</si>
  <si>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</si>
  <si>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</si>
  <si>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</si>
  <si>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</si>
  <si>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</si>
  <si>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</si>
  <si>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</si>
  <si>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</si>
  <si>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</si>
  <si>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</si>
  <si>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</si>
  <si>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</si>
  <si>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</si>
  <si>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</si>
  <si>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</si>
  <si>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</si>
  <si>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</si>
  <si>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</si>
  <si>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</si>
  <si>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</si>
  <si>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</si>
  <si>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</si>
  <si>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</si>
  <si>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</si>
  <si>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</si>
  <si>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</si>
  <si>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</si>
  <si>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</si>
  <si>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</si>
  <si>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</si>
  <si>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</si>
  <si>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</si>
  <si>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</si>
  <si>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</si>
  <si>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</si>
  <si>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</si>
  <si>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</si>
  <si>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</si>
  <si>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</si>
  <si>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</si>
  <si>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</si>
  <si>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</si>
  <si>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</si>
  <si>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</si>
  <si>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</si>
  <si>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</si>
  <si>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</si>
  <si>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</si>
  <si>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</si>
  <si>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</si>
  <si>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</si>
  <si>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</si>
  <si>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</si>
  <si>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</si>
  <si>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</si>
  <si>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</si>
  <si>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</si>
  <si>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</si>
  <si>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</si>
  <si>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</si>
  <si>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</si>
  <si>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</si>
  <si>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</si>
  <si>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</si>
  <si>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</si>
  <si>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</si>
  <si>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</si>
  <si>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</si>
  <si>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</si>
  <si>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</si>
  <si>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</si>
  <si>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</si>
  <si>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</si>
  <si>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</si>
  <si>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</si>
  <si>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</si>
  <si>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</si>
  <si>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</si>
  <si>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</si>
  <si>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</si>
  <si>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</si>
  <si>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</si>
  <si>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</si>
  <si>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</si>
  <si>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</si>
  <si>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</si>
  <si>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</si>
  <si>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</si>
  <si>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</si>
  <si>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</si>
  <si>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</si>
  <si>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</si>
  <si>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</si>
  <si>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</si>
  <si>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</si>
  <si>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</si>
  <si>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</si>
  <si>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</si>
  <si>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</si>
  <si>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</si>
  <si>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</si>
  <si>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</si>
  <si>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</si>
  <si>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</si>
  <si>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</si>
  <si>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</si>
  <si>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</si>
  <si>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</si>
  <si>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</si>
  <si>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</si>
  <si>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</si>
  <si>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</si>
  <si>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</si>
  <si>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</si>
  <si>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</si>
  <si>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</si>
  <si>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</si>
  <si>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</si>
  <si>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</si>
  <si>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</si>
  <si>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</si>
  <si>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</si>
  <si>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</si>
  <si>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</si>
  <si>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</si>
  <si>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</si>
  <si>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</si>
  <si>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</si>
  <si>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</si>
  <si>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</si>
  <si>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</si>
  <si>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</si>
  <si>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</si>
  <si>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</si>
  <si>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</si>
  <si>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</si>
  <si>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</si>
  <si>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</si>
  <si>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</si>
  <si>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</si>
  <si>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</si>
  <si>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</si>
  <si>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</si>
  <si>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</si>
  <si>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</si>
  <si>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</si>
  <si>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</si>
  <si>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</si>
  <si>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</si>
  <si>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</si>
  <si>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</si>
  <si>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</si>
  <si>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</si>
  <si>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</si>
  <si>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</si>
  <si>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</si>
  <si>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</si>
  <si>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</si>
  <si>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</si>
  <si>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</si>
  <si>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</si>
  <si>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</si>
  <si>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</si>
  <si>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</si>
  <si>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</si>
  <si>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</si>
  <si>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</si>
  <si>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</si>
  <si>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</si>
  <si>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</si>
  <si>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</si>
  <si>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</si>
  <si>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</si>
  <si>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</si>
  <si>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</si>
  <si>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</si>
  <si>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</si>
  <si>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</si>
  <si>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</si>
  <si>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</si>
  <si>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</si>
  <si>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</si>
  <si>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</si>
  <si>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</si>
  <si>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</si>
  <si>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</si>
  <si>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</si>
  <si>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</si>
  <si>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</si>
  <si>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</si>
  <si>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</si>
  <si>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</si>
  <si>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</si>
  <si>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</si>
  <si>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</si>
  <si>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</si>
  <si>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</si>
  <si>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</si>
  <si>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</si>
  <si>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</si>
  <si>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</si>
  <si>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</si>
  <si>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</si>
  <si>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</si>
  <si>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</si>
  <si>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</si>
  <si>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</si>
  <si>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</si>
  <si>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</si>
  <si>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</si>
  <si>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</si>
  <si>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</si>
  <si>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</si>
  <si>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</si>
  <si>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</si>
  <si>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</si>
  <si>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</si>
  <si>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</si>
  <si>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</si>
  <si>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</si>
  <si>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</si>
  <si>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</si>
  <si>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</si>
  <si>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</si>
  <si>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</si>
  <si>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</si>
  <si>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</si>
  <si>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</si>
  <si>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</si>
  <si>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</si>
  <si>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</si>
  <si>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</si>
  <si>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</si>
  <si>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</si>
  <si>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</si>
  <si>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</si>
  <si>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</si>
  <si>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</si>
  <si>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</si>
  <si>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</si>
  <si>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</si>
  <si>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</si>
  <si>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</si>
  <si>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</si>
  <si>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</si>
  <si>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</si>
  <si>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</si>
  <si>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</si>
  <si>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</si>
  <si>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</si>
  <si>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</si>
  <si>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</si>
  <si>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</si>
  <si>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</si>
  <si>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</si>
  <si>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</si>
  <si>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</si>
  <si>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</si>
  <si>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</si>
  <si>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</si>
  <si>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</si>
  <si>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</si>
  <si>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</si>
  <si>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</si>
  <si>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</si>
  <si>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</si>
  <si>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</si>
  <si>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</si>
  <si>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</si>
  <si>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</si>
  <si>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</si>
  <si>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</si>
  <si>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</si>
  <si>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</si>
  <si>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</si>
  <si>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</si>
  <si>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</si>
  <si>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</si>
  <si>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</si>
  <si>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</si>
  <si>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</si>
  <si>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</si>
  <si>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</si>
  <si>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</si>
  <si>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</si>
  <si>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</si>
  <si>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</si>
  <si>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</si>
  <si>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</si>
  <si>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</si>
  <si>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</si>
  <si>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</si>
  <si>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</si>
  <si>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</si>
  <si>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</si>
  <si>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</si>
  <si>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</si>
  <si>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</si>
  <si>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</si>
  <si>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</si>
  <si>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</si>
  <si>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</si>
  <si>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</si>
  <si>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</si>
  <si>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</si>
  <si>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</si>
  <si>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</si>
  <si>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</si>
  <si>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</si>
  <si>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</si>
  <si>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</si>
  <si>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</si>
  <si>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</si>
  <si>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</si>
  <si>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</si>
  <si>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</si>
  <si>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</si>
  <si>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</si>
  <si>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</si>
  <si>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</si>
  <si>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</si>
  <si>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</si>
  <si>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</si>
  <si>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</si>
  <si>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</si>
  <si>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</si>
  <si>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</si>
  <si>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</si>
  <si>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</si>
  <si>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</si>
  <si>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</si>
  <si>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</si>
  <si>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</si>
  <si>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</si>
  <si>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</si>
  <si>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</si>
  <si>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</si>
  <si>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</si>
  <si>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</si>
  <si>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</si>
  <si>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</si>
  <si>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</si>
  <si>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</si>
  <si>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</si>
  <si>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</si>
  <si>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</si>
  <si>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</si>
  <si>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</si>
  <si>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</si>
  <si>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</si>
  <si>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</si>
  <si>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</si>
  <si>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</si>
  <si>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</si>
  <si>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</si>
  <si>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</si>
  <si>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</si>
  <si>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</si>
  <si>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</si>
  <si>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</si>
  <si>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</si>
  <si>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</si>
  <si>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</si>
  <si>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</si>
  <si>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</si>
  <si>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</si>
  <si>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</si>
  <si>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</si>
  <si>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</si>
  <si>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</si>
  <si>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</si>
  <si>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</si>
  <si>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</si>
  <si>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</si>
  <si>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</si>
  <si>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</si>
  <si>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</si>
  <si>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</si>
  <si>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</si>
  <si>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</si>
  <si>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</si>
  <si>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</si>
  <si>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</si>
  <si>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</si>
  <si>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</si>
  <si>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</si>
  <si>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</si>
  <si>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</si>
  <si>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</si>
  <si>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</si>
  <si>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</si>
  <si>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</si>
  <si>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</si>
  <si>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</si>
  <si>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</si>
  <si>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</si>
  <si>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</si>
  <si>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</si>
  <si>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</si>
  <si>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</si>
  <si>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</si>
  <si>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</si>
  <si>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</si>
  <si>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</si>
  <si>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</si>
  <si>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</si>
  <si>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</si>
  <si>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</si>
  <si>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</si>
  <si>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</si>
  <si>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</si>
  <si>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</si>
  <si>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</si>
  <si>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</si>
  <si>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</si>
  <si>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</si>
  <si>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</si>
  <si>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</si>
  <si>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</si>
  <si>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</si>
  <si>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</si>
  <si>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</si>
  <si>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</si>
  <si>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</si>
  <si>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</si>
  <si>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</si>
  <si>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</si>
  <si>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</si>
  <si>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</si>
  <si>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</si>
  <si>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</si>
  <si>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</si>
  <si>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</si>
  <si>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</si>
  <si>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</si>
  <si>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</si>
  <si>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</si>
  <si>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</si>
  <si>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</si>
  <si>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</si>
  <si>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</si>
  <si>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</si>
  <si>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</si>
  <si>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</si>
  <si>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</si>
  <si>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</si>
  <si>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</si>
  <si>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</si>
  <si>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</si>
  <si>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</si>
  <si>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</si>
  <si>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</si>
  <si>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</si>
  <si>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</si>
  <si>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</si>
  <si>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</si>
  <si>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</si>
  <si>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</si>
  <si>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</si>
  <si>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</si>
  <si>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</si>
  <si>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</si>
  <si>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</si>
  <si>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</si>
  <si>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</si>
  <si>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</si>
  <si>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</si>
  <si>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</si>
  <si>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</si>
  <si>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</si>
  <si>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</si>
  <si>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</si>
  <si>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</si>
  <si>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</si>
  <si>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</si>
  <si>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</si>
  <si>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</si>
  <si>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</si>
  <si>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</si>
  <si>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</si>
  <si>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</si>
  <si>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</si>
  <si>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</si>
  <si>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</si>
  <si>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</si>
  <si>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</si>
  <si>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</si>
  <si>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</si>
  <si>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</si>
  <si>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</si>
  <si>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</si>
  <si>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</si>
  <si>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</si>
  <si>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</si>
  <si>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</si>
  <si>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</si>
  <si>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</si>
  <si>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</si>
  <si>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</si>
  <si>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</si>
  <si>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</si>
  <si>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</si>
  <si>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</si>
  <si>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</si>
  <si>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</si>
  <si>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</si>
  <si>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</si>
  <si>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</si>
  <si>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</si>
  <si>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</si>
  <si>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</si>
  <si>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</si>
  <si>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</si>
  <si>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</si>
  <si>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</si>
  <si>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</si>
  <si>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</si>
  <si>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</si>
  <si>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</si>
  <si>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</si>
  <si>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</si>
  <si>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</si>
  <si>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</si>
  <si>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</si>
  <si>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</si>
  <si>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</si>
  <si>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</si>
  <si>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</si>
  <si>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</si>
  <si>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</si>
  <si>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</si>
  <si>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</si>
  <si>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</si>
  <si>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</si>
  <si>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</si>
  <si>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</si>
  <si>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</si>
  <si>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</si>
  <si>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</si>
  <si>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</si>
  <si>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</si>
  <si>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</si>
  <si>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</si>
  <si>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</si>
  <si>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</si>
  <si>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</si>
  <si>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</si>
  <si>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</si>
  <si>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</si>
  <si>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</si>
  <si>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</si>
  <si>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</si>
  <si>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</si>
  <si>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</si>
  <si>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</si>
  <si>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</si>
  <si>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</si>
  <si>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</si>
  <si>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</si>
  <si>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</si>
  <si>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</si>
  <si>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</si>
  <si>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</si>
  <si>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</si>
  <si>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</si>
  <si>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</si>
  <si>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</si>
  <si>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</si>
  <si>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</si>
  <si>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</si>
  <si>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</si>
  <si>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</si>
  <si>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</si>
  <si>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</si>
  <si>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</si>
  <si>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</si>
  <si>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</si>
  <si>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</si>
  <si>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</si>
  <si>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</si>
  <si>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</si>
  <si>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</si>
  <si>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</si>
  <si>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</si>
  <si>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</si>
  <si>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</si>
  <si>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</si>
  <si>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</si>
  <si>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</si>
  <si>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</si>
  <si>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</si>
  <si>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</si>
  <si>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</si>
  <si>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</si>
  <si>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</si>
  <si>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</si>
  <si>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</si>
  <si>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</si>
  <si>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</si>
  <si>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</si>
  <si>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</si>
  <si>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</si>
  <si>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</si>
  <si>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</si>
  <si>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</si>
  <si>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</si>
  <si>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</si>
  <si>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</si>
  <si>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</si>
  <si>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</si>
  <si>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</si>
  <si>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</si>
  <si>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</si>
  <si>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</si>
  <si>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</si>
  <si>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</si>
  <si>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</si>
  <si>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</si>
  <si>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</si>
  <si>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</si>
  <si>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</si>
  <si>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</si>
  <si>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</si>
  <si>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</si>
  <si>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</si>
  <si>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</si>
  <si>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</si>
  <si>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</si>
  <si>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</si>
  <si>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</si>
  <si>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</si>
  <si>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</si>
  <si>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</si>
  <si>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</si>
  <si>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</si>
  <si>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</si>
  <si>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</si>
  <si>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</si>
  <si>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</si>
  <si>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</si>
  <si>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</si>
  <si>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</si>
  <si>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</si>
  <si>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</si>
  <si>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</si>
  <si>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</si>
  <si>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</si>
  <si>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</si>
  <si>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</si>
  <si>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</si>
  <si>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</si>
  <si>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</si>
  <si>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</si>
  <si>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</si>
  <si>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</si>
  <si>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</si>
  <si>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</si>
  <si>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</si>
  <si>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</si>
  <si>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</si>
  <si>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</si>
  <si>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</si>
  <si>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</si>
  <si>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</si>
  <si>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</si>
  <si>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</si>
  <si>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</si>
  <si>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</si>
  <si>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</si>
  <si>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</si>
  <si>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</si>
  <si>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</si>
  <si>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</si>
  <si>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</si>
  <si>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</si>
  <si>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</si>
  <si>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</si>
  <si>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</si>
  <si>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</si>
  <si>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</si>
  <si>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</si>
  <si>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</si>
  <si>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</si>
  <si>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</si>
  <si>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</si>
  <si>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</si>
  <si>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</si>
  <si>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</si>
  <si>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</si>
  <si>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</si>
  <si>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</si>
  <si>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</si>
  <si>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</si>
  <si>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</si>
  <si>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</si>
  <si>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</si>
  <si>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</si>
  <si>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</si>
  <si>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</si>
  <si>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</si>
  <si>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</si>
  <si>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</si>
  <si>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</si>
  <si>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</si>
  <si>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</si>
  <si>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</si>
  <si>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</si>
  <si>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</si>
  <si>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</si>
  <si>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</si>
  <si>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</si>
  <si>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</si>
  <si>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</si>
  <si>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</si>
  <si>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</si>
  <si>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</si>
  <si>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</si>
  <si>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</si>
  <si>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</si>
  <si>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</si>
  <si>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</si>
  <si>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</si>
  <si>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</si>
  <si>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</si>
  <si>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</si>
  <si>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</si>
  <si>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</si>
  <si>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</si>
  <si>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</si>
  <si>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</si>
  <si>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</si>
  <si>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</si>
  <si>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</si>
  <si>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</si>
  <si>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</si>
  <si>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</si>
  <si>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</si>
  <si>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</si>
  <si>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</si>
  <si>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</si>
  <si>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</si>
  <si>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</si>
  <si>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</si>
  <si>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</si>
  <si>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</si>
  <si>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</si>
  <si>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</si>
  <si>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</si>
  <si>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</si>
  <si>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</si>
  <si>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</si>
  <si>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</si>
  <si>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</si>
  <si>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</si>
  <si>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</si>
  <si>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</si>
  <si>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</si>
  <si>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</si>
  <si>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</si>
  <si>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</si>
  <si>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</si>
  <si>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</si>
  <si>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</si>
  <si>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</si>
  <si>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</si>
  <si>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</si>
  <si>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</si>
  <si>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</si>
  <si>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</si>
  <si>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</si>
  <si>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</si>
  <si>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</si>
  <si>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</si>
  <si>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</si>
  <si>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</si>
  <si>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</si>
  <si>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</si>
  <si>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</si>
  <si>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</si>
  <si>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</si>
  <si>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</si>
  <si>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</si>
  <si>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</si>
  <si>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</si>
  <si>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</si>
  <si>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</si>
  <si>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</si>
  <si>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</si>
  <si>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</si>
  <si>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</si>
  <si>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</si>
  <si>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</si>
  <si>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</si>
  <si>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</si>
  <si>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</si>
  <si>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</si>
  <si>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</si>
  <si>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</si>
  <si>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</si>
  <si>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</si>
  <si>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</si>
  <si>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</si>
  <si>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</si>
  <si>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</si>
  <si>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</si>
  <si>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</si>
  <si>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</si>
  <si>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</si>
  <si>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</si>
  <si>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</si>
  <si>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</si>
  <si>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</si>
  <si>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</si>
  <si>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</si>
  <si>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</si>
  <si>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</si>
  <si>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</si>
  <si>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</si>
  <si>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</si>
  <si>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</si>
  <si>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</si>
  <si>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</si>
  <si>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</si>
  <si>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</si>
  <si>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</si>
  <si>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</si>
  <si>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</si>
  <si>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</si>
  <si>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</si>
  <si>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</si>
  <si>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</si>
  <si>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</si>
  <si>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</si>
  <si>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</si>
  <si>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</si>
  <si>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</si>
  <si>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</si>
  <si>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</si>
  <si>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</si>
  <si>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</si>
  <si>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</si>
  <si>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</si>
  <si>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</si>
  <si>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</si>
  <si>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</si>
  <si>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</si>
  <si>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</si>
  <si>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</si>
  <si>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</si>
  <si>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</si>
  <si>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</si>
  <si>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</si>
  <si>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</si>
  <si>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</si>
  <si>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</si>
  <si>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</si>
  <si>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</si>
  <si>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</si>
  <si>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</si>
  <si>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</si>
  <si>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</si>
  <si>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</si>
  <si>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</si>
  <si>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</si>
  <si>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</si>
  <si>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</si>
  <si>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</si>
  <si>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</si>
  <si>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</si>
  <si>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</si>
  <si>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</si>
  <si>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</si>
  <si>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</si>
  <si>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</si>
  <si>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</si>
  <si>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</si>
  <si>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</si>
  <si>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</si>
  <si>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</si>
  <si>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</si>
  <si>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</si>
  <si>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</si>
  <si>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</si>
  <si>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</si>
  <si>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</si>
  <si>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</si>
  <si>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</si>
  <si>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</si>
  <si>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</si>
  <si>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</si>
  <si>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</si>
  <si>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</si>
  <si>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</si>
  <si>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</si>
  <si>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</si>
  <si>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</si>
  <si>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</si>
  <si>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</si>
  <si>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</si>
  <si>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</si>
  <si>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</si>
  <si>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</si>
  <si>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</si>
  <si>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</si>
  <si>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</si>
  <si>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</si>
  <si>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</si>
  <si>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</si>
  <si>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</si>
  <si>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</si>
  <si>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</si>
  <si>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</si>
  <si>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</si>
  <si>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</si>
  <si>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</si>
  <si>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</si>
  <si>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</si>
  <si>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</si>
  <si>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</si>
  <si>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</si>
  <si>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</si>
  <si>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</si>
  <si>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</si>
  <si>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</si>
  <si>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</si>
  <si>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</si>
  <si>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</si>
  <si>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</si>
  <si>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</si>
  <si>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</si>
  <si>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</si>
  <si>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</si>
  <si>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</si>
  <si>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</si>
  <si>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</si>
  <si>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</si>
  <si>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</si>
  <si>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</si>
  <si>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</si>
  <si>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</si>
  <si>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</si>
  <si>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</si>
  <si>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</si>
  <si>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</si>
  <si>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</si>
  <si>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</si>
  <si>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</si>
  <si>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</si>
  <si>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</si>
  <si>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</si>
  <si>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</si>
  <si>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</si>
  <si>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</si>
  <si>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</si>
  <si>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</si>
  <si>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</si>
  <si>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</si>
  <si>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</si>
  <si>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</si>
  <si>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</si>
  <si>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</si>
  <si>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</si>
  <si>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</si>
  <si>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</si>
  <si>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</si>
  <si>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</si>
  <si>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</si>
  <si>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</si>
  <si>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</si>
  <si>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</si>
  <si>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</si>
  <si>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</si>
  <si>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</si>
  <si>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</si>
  <si>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</si>
  <si>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</si>
  <si>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</si>
  <si>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</si>
  <si>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</si>
  <si>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</si>
  <si>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</si>
  <si>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</si>
  <si>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</si>
  <si>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</si>
  <si>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</si>
  <si>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</si>
  <si>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</si>
  <si>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</si>
  <si>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</si>
  <si>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</si>
  <si>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</si>
  <si>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</si>
  <si>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</si>
  <si>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</si>
  <si>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</si>
  <si>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</si>
  <si>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</si>
  <si>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</si>
  <si>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</si>
  <si>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</si>
  <si>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</si>
  <si>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</si>
  <si>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</si>
  <si>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</si>
  <si>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</si>
  <si>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</si>
  <si>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</si>
  <si>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</si>
  <si>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</si>
  <si>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</si>
  <si>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</si>
  <si>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</si>
  <si>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</si>
  <si>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</si>
  <si>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</si>
  <si>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</si>
  <si>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</si>
  <si>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</si>
  <si>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</si>
  <si>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</si>
  <si>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</si>
  <si>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</si>
  <si>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</si>
  <si>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</si>
  <si>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</si>
  <si>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</si>
  <si>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</si>
  <si>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</si>
  <si>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</si>
  <si>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</si>
  <si>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</si>
  <si>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</si>
  <si>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</si>
  <si>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</si>
  <si>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</si>
  <si>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</si>
  <si>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</si>
  <si>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</si>
  <si>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</si>
  <si>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</si>
  <si>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</si>
  <si>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</si>
  <si>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</si>
  <si>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</si>
  <si>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</si>
  <si>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</si>
  <si>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</si>
  <si>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</si>
  <si>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</si>
  <si>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</si>
  <si>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</si>
  <si>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</si>
  <si>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</si>
  <si>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</si>
  <si>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</si>
  <si>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</si>
  <si>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</si>
  <si>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</si>
  <si>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</si>
  <si>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</si>
  <si>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</si>
  <si>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</si>
  <si>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</si>
  <si>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</si>
  <si>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</si>
  <si>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</si>
  <si>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</si>
  <si>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</si>
  <si>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</si>
  <si>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</si>
  <si>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</si>
  <si>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</si>
  <si>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</si>
  <si>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</si>
  <si>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</si>
  <si>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</si>
  <si>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</si>
  <si>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</si>
  <si>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</si>
  <si>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</si>
  <si>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</si>
  <si>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</si>
  <si>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</si>
  <si>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</si>
  <si>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</si>
  <si>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</si>
  <si>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</si>
  <si>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</si>
  <si>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</si>
  <si>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</si>
  <si>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</si>
  <si>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</si>
  <si>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</si>
  <si>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</si>
  <si>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</si>
  <si>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</si>
  <si>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</si>
  <si>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</si>
  <si>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</si>
  <si>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</si>
  <si>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</si>
  <si>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</si>
  <si>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</si>
  <si>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</si>
  <si>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</si>
  <si>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</si>
  <si>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</si>
  <si>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</si>
  <si>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</si>
  <si>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</si>
  <si>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</si>
  <si>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</si>
  <si>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</si>
  <si>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</si>
  <si>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</si>
  <si>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</si>
  <si>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</si>
  <si>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</si>
  <si>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</si>
  <si>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</si>
  <si>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</si>
  <si>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</si>
  <si>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</si>
  <si>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</si>
  <si>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</si>
  <si>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</si>
  <si>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</si>
  <si>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</si>
  <si>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</si>
  <si>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</si>
  <si>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</si>
  <si>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</si>
  <si>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</si>
  <si>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</si>
  <si>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</si>
  <si>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</si>
  <si>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</si>
  <si>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</si>
  <si>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</si>
  <si>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</si>
  <si>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</si>
  <si>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</si>
  <si>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</si>
  <si>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</si>
  <si>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</si>
  <si>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</si>
  <si>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</si>
  <si>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</si>
  <si>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</si>
  <si>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</si>
  <si>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</si>
  <si>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</si>
  <si>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</si>
  <si>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</si>
  <si>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</si>
  <si>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</si>
  <si>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</si>
  <si>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</si>
  <si>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</si>
  <si>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</si>
  <si>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</si>
  <si>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</si>
  <si>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</si>
  <si>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</si>
  <si>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</si>
  <si>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</si>
  <si>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</si>
  <si>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</si>
  <si>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</si>
  <si>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</si>
  <si>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</si>
  <si>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</si>
  <si>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</si>
  <si>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</si>
  <si>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</si>
  <si>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</si>
  <si>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</si>
  <si>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</si>
  <si>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</si>
  <si>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</si>
  <si>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</si>
  <si>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</si>
  <si>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</si>
  <si>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</si>
  <si>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</si>
  <si>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</si>
  <si>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</si>
  <si>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</si>
  <si>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</si>
  <si>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</si>
  <si>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</si>
  <si>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</si>
  <si>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</si>
  <si>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</si>
  <si>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</si>
  <si>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</si>
  <si>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</si>
  <si>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</si>
  <si>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</si>
  <si>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</si>
  <si>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</si>
  <si>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</si>
  <si>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</si>
  <si>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</si>
  <si>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</si>
  <si>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</si>
  <si>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</si>
  <si>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</si>
  <si>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</si>
  <si>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</si>
  <si>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</si>
  <si>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</si>
  <si>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</si>
  <si>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</si>
  <si>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</si>
  <si>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</si>
  <si>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</si>
  <si>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</si>
  <si>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</si>
  <si>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</si>
  <si>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</si>
  <si>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</si>
  <si>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</si>
  <si>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</si>
  <si>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</si>
  <si>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</si>
  <si>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</si>
  <si>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</si>
  <si>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</si>
  <si>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</si>
  <si>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</si>
  <si>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</si>
  <si>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</si>
  <si>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</si>
  <si>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</si>
  <si>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</si>
  <si>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</si>
  <si>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</si>
  <si>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</si>
  <si>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</si>
  <si>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</si>
  <si>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</si>
  <si>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</si>
  <si>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</si>
  <si>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</si>
  <si>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</si>
  <si>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</si>
  <si>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</si>
  <si>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</si>
  <si>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</si>
  <si>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</si>
  <si>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</si>
  <si>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</si>
  <si>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</si>
  <si>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</si>
  <si>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</si>
  <si>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</si>
  <si>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</si>
  <si>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</si>
  <si>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</si>
  <si>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</si>
  <si>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</si>
  <si>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</si>
  <si>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</si>
  <si>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</si>
  <si>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</si>
  <si>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</si>
  <si>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</si>
  <si>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</si>
  <si>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</si>
  <si>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</si>
  <si>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</si>
  <si>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</si>
  <si>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</si>
  <si>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</si>
  <si>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</si>
  <si>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</si>
  <si>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</si>
  <si>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</si>
  <si>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</si>
  <si>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</si>
  <si>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</si>
  <si>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</si>
  <si>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</si>
  <si>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</si>
  <si>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</si>
  <si>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</si>
  <si>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</si>
  <si>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</si>
  <si>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</si>
  <si>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</si>
  <si>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</si>
  <si>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</si>
  <si>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</si>
  <si>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</si>
  <si>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</si>
  <si>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</si>
  <si>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</si>
  <si>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</si>
  <si>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</si>
  <si>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</si>
  <si>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</si>
  <si>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</si>
  <si>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</si>
  <si>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</si>
  <si>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</si>
  <si>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</si>
  <si>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</si>
  <si>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</si>
  <si>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</si>
  <si>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</si>
  <si>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</si>
  <si>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</si>
  <si>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</si>
  <si>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</si>
  <si>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</si>
  <si>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</si>
  <si>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</si>
  <si>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</si>
  <si>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</si>
  <si>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</si>
  <si>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</si>
  <si>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</si>
  <si>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</si>
  <si>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</si>
  <si>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</si>
  <si>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</si>
  <si>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</si>
  <si>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</si>
  <si>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</si>
  <si>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</si>
  <si>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</si>
  <si>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</si>
  <si>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</si>
  <si>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</si>
  <si>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</si>
  <si>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</si>
  <si>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</si>
  <si>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</si>
  <si>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</si>
  <si>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</si>
  <si>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</si>
  <si>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</si>
  <si>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</si>
  <si>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</si>
  <si>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</si>
  <si>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</si>
  <si>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</si>
  <si>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</si>
  <si>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</si>
  <si>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</si>
  <si>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</si>
  <si>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</si>
  <si>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</si>
  <si>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</si>
  <si>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</si>
  <si>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</si>
  <si>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</si>
  <si>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</si>
  <si>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</si>
  <si>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</si>
  <si>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</si>
  <si>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</si>
  <si>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</si>
  <si>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</si>
  <si>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</si>
  <si>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</si>
  <si>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</si>
  <si>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</si>
  <si>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</si>
  <si>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</si>
  <si>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</si>
  <si>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</si>
  <si>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</si>
  <si>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</si>
  <si>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</si>
  <si>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</si>
  <si>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</si>
  <si>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</si>
  <si>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</si>
  <si>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</si>
  <si>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</si>
  <si>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</si>
  <si>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</si>
  <si>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</si>
  <si>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</si>
  <si>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</si>
  <si>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</si>
  <si>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</si>
  <si>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</si>
  <si>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</si>
  <si>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</si>
  <si>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</si>
  <si>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</si>
  <si>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</si>
  <si>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</si>
  <si>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</si>
  <si>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</si>
  <si>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</si>
  <si>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</si>
  <si>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</si>
  <si>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</si>
  <si>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</si>
  <si>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</si>
  <si>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</si>
  <si>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</si>
  <si>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</si>
  <si>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</si>
  <si>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</si>
  <si>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</si>
  <si>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</si>
  <si>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</si>
  <si>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</si>
  <si>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</si>
  <si>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</si>
  <si>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</si>
  <si>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</si>
  <si>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</si>
  <si>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</si>
  <si>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</si>
  <si>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</si>
  <si>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</si>
  <si>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</si>
  <si>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</si>
  <si>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</si>
  <si>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</si>
  <si>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</si>
  <si>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</si>
  <si>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</si>
  <si>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</si>
  <si>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</si>
  <si>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</si>
  <si>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</si>
  <si>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</si>
  <si>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</si>
  <si>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</si>
  <si>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</si>
  <si>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</si>
  <si>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</si>
  <si>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</si>
  <si>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</si>
  <si>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</si>
  <si>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</si>
  <si>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</si>
  <si>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</si>
  <si>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</si>
  <si>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</si>
  <si>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</si>
  <si>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</si>
  <si>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</si>
  <si>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</si>
  <si>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</si>
  <si>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</si>
  <si>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</si>
  <si>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</si>
  <si>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</si>
  <si>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</si>
  <si>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</si>
  <si>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</si>
  <si>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</si>
  <si>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</si>
  <si>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</si>
  <si>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</si>
  <si>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</si>
  <si>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</si>
  <si>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</si>
  <si>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</si>
  <si>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</si>
  <si>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</si>
  <si>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</si>
  <si>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</si>
  <si>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</si>
  <si>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</si>
  <si>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</si>
  <si>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</si>
  <si>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</si>
  <si>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</si>
  <si>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</si>
  <si>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</si>
  <si>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</si>
  <si>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</si>
  <si>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</si>
  <si>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</si>
  <si>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</si>
  <si>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</si>
  <si>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</si>
  <si>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</si>
  <si>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</si>
  <si>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</si>
  <si>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</si>
  <si>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</si>
  <si>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</si>
  <si>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</si>
  <si>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</si>
  <si>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</si>
  <si>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</si>
  <si>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</si>
  <si>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</si>
  <si>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</si>
  <si>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</si>
  <si>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</si>
  <si>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</si>
  <si>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</si>
  <si>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</si>
  <si>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</si>
  <si>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</si>
  <si>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</si>
  <si>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</si>
  <si>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</si>
  <si>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</si>
  <si>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</si>
  <si>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</si>
  <si>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</si>
  <si>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</si>
  <si>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</si>
  <si>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</si>
  <si>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</si>
  <si>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</si>
  <si>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</si>
  <si>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</si>
  <si>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</si>
  <si>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</si>
  <si>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</si>
  <si>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</si>
  <si>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</si>
  <si>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</si>
  <si>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</si>
  <si>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</si>
  <si>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</si>
  <si>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</si>
  <si>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</si>
  <si>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</si>
  <si>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</si>
  <si>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</si>
  <si>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</si>
  <si>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</si>
  <si>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</si>
  <si>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</si>
  <si>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</si>
  <si>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</si>
  <si>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</si>
  <si>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</si>
  <si>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</si>
  <si>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</si>
  <si>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</si>
  <si>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</si>
  <si>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</si>
  <si>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</si>
  <si>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</si>
  <si>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</si>
  <si>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</si>
  <si>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</si>
  <si>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</si>
  <si>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</si>
  <si>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</si>
  <si>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</si>
  <si>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</si>
  <si>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</si>
  <si>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</si>
  <si>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</si>
  <si>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</si>
  <si>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</si>
  <si>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</si>
  <si>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</si>
  <si>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</si>
  <si>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</si>
  <si>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</si>
  <si>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</si>
  <si>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</si>
  <si>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</si>
  <si>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</si>
  <si>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</si>
  <si>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</si>
  <si>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</si>
  <si>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</si>
  <si>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</si>
  <si>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</si>
  <si>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</si>
  <si>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</si>
  <si>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</si>
  <si>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</si>
  <si>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</si>
  <si>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</si>
  <si>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</si>
  <si>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</si>
  <si>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</si>
  <si>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</si>
  <si>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</si>
  <si>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</si>
  <si>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</si>
  <si>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</si>
  <si>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</si>
  <si>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</si>
  <si>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</si>
  <si>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</si>
  <si>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</si>
  <si>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</si>
  <si>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</si>
  <si>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</si>
  <si>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</si>
  <si>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</si>
  <si>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</si>
  <si>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</si>
  <si>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</si>
  <si>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</si>
  <si>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</si>
  <si>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</si>
  <si>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</si>
  <si>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</si>
  <si>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</si>
  <si>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</si>
  <si>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</si>
  <si>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</si>
  <si>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</si>
  <si>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</si>
  <si>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</si>
  <si>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</si>
  <si>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</si>
  <si>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</si>
  <si>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</si>
  <si>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</si>
  <si>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</si>
  <si>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</si>
  <si>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</si>
  <si>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</si>
  <si>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</si>
  <si>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</si>
  <si>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</si>
  <si>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</si>
  <si>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</si>
  <si>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</si>
  <si>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</si>
  <si>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</si>
  <si>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</si>
  <si>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</si>
  <si>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</si>
  <si>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</si>
  <si>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</si>
  <si>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</si>
  <si>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</si>
  <si>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</si>
  <si>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</si>
  <si>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</si>
  <si>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</si>
  <si>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</si>
  <si>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</si>
  <si>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</si>
  <si>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</si>
  <si>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</si>
  <si>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</si>
  <si>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</si>
  <si>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</si>
  <si>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</si>
  <si>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</si>
  <si>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</si>
  <si>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</si>
  <si>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</si>
  <si>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</si>
  <si>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</si>
  <si>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</si>
  <si>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</si>
  <si>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</si>
  <si>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</si>
  <si>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</si>
  <si>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</si>
  <si>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</si>
  <si>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</si>
  <si>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</si>
  <si>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</si>
  <si>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</si>
  <si>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</si>
  <si>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</si>
  <si>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</si>
  <si>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</si>
  <si>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</si>
  <si>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</si>
  <si>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</si>
  <si>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</si>
  <si>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</si>
  <si>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</si>
  <si>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</si>
  <si>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</si>
  <si>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</si>
  <si>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</si>
  <si>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</si>
  <si>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</si>
  <si>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</si>
  <si>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</si>
  <si>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</si>
  <si>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</si>
  <si>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</si>
  <si>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</si>
  <si>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</si>
  <si>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</si>
  <si>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</si>
  <si>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</si>
  <si>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</si>
  <si>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</si>
  <si>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</si>
  <si>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</si>
  <si>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</si>
  <si>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</si>
  <si>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</si>
  <si>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</si>
  <si>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</si>
  <si>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</si>
  <si>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</si>
  <si>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</si>
  <si>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</si>
  <si>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</si>
  <si>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</si>
  <si>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</si>
  <si>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</si>
  <si>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</si>
  <si>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</si>
  <si>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</si>
  <si>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</si>
  <si>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</si>
  <si>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</si>
  <si>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</si>
  <si>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</si>
  <si>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</si>
  <si>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</si>
  <si>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</si>
  <si>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</si>
  <si>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</si>
  <si>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</si>
  <si>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</si>
  <si>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</si>
  <si>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</si>
  <si>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</si>
  <si>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</si>
  <si>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</si>
  <si>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</si>
  <si>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</si>
  <si>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</si>
  <si>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</si>
  <si>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</si>
  <si>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</si>
  <si>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</si>
  <si>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</si>
  <si>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</si>
  <si>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</si>
  <si>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</si>
  <si>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</si>
  <si>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</si>
  <si>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</si>
  <si>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</si>
  <si>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</si>
  <si>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</si>
  <si>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</si>
  <si>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</si>
  <si>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</si>
  <si>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</si>
  <si>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</si>
  <si>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</si>
  <si>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</si>
  <si>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</si>
  <si>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</si>
  <si>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</si>
  <si>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</si>
  <si>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</si>
  <si>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</si>
  <si>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</si>
  <si>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</si>
  <si>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</si>
  <si>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</si>
  <si>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</si>
  <si>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</si>
  <si>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</si>
  <si>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</si>
  <si>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</si>
  <si>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</si>
  <si>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</si>
  <si>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</si>
  <si>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</si>
  <si>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</si>
  <si>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</si>
  <si>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</si>
  <si>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</si>
  <si>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</si>
  <si>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</si>
  <si>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</si>
  <si>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</si>
  <si>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</si>
  <si>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</si>
  <si>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</si>
  <si>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</si>
  <si>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</si>
  <si>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</si>
  <si>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</si>
  <si>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</si>
  <si>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</si>
  <si>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</si>
  <si>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</si>
  <si>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</si>
  <si>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</si>
  <si>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</si>
  <si>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</si>
  <si>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</si>
  <si>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</si>
  <si>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</si>
  <si>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</si>
  <si>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</si>
  <si>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</si>
  <si>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</si>
  <si>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</si>
  <si>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</si>
  <si>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</si>
  <si>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</si>
  <si>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</si>
  <si>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</si>
  <si>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</si>
  <si>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</si>
  <si>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</si>
  <si>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</si>
  <si>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</si>
  <si>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</si>
  <si>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</si>
  <si>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</si>
  <si>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</si>
  <si>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</si>
  <si>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</si>
  <si>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</si>
  <si>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</si>
  <si>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</si>
  <si>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</si>
  <si>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</si>
  <si>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</si>
  <si>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</si>
  <si>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</si>
  <si>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</si>
  <si>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</si>
  <si>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</si>
  <si>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</si>
  <si>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</si>
  <si>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</si>
  <si>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</si>
  <si>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</si>
  <si>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</si>
  <si>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</si>
  <si>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</si>
  <si>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</si>
  <si>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</si>
  <si>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</si>
  <si>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</si>
  <si>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</si>
  <si>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</si>
  <si>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</si>
  <si>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</si>
  <si>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</si>
  <si>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</si>
  <si>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</si>
  <si>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</si>
  <si>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</si>
  <si>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</si>
  <si>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</si>
  <si>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</si>
  <si>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</si>
  <si>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</si>
  <si>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</si>
  <si>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</si>
  <si>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</si>
  <si>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</si>
  <si>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</si>
  <si>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</si>
  <si>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</si>
  <si>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</si>
  <si>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</si>
  <si>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</si>
  <si>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</si>
  <si>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</si>
  <si>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</si>
  <si>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</si>
  <si>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</si>
  <si>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</si>
  <si>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</si>
  <si>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</si>
  <si>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</si>
  <si>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</si>
  <si>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</si>
  <si>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</si>
  <si>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</si>
  <si>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</si>
  <si>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</si>
  <si>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</si>
  <si>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</si>
  <si>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</si>
  <si>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</si>
  <si>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</si>
  <si>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</si>
  <si>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</si>
  <si>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</si>
  <si>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</si>
  <si>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</si>
  <si>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</si>
  <si>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</si>
  <si>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</si>
  <si>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</si>
  <si>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</si>
  <si>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</si>
  <si>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</si>
  <si>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</si>
  <si>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</si>
  <si>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</si>
  <si>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</si>
  <si>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</si>
  <si>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</si>
  <si>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</si>
  <si>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</si>
  <si>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</si>
  <si>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</si>
  <si>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</si>
  <si>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</si>
  <si>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</si>
  <si>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</si>
  <si>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</si>
  <si>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</si>
  <si>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</si>
  <si>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</si>
  <si>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</si>
  <si>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</si>
  <si>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</si>
  <si>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</si>
  <si>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</si>
  <si>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</si>
  <si>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</si>
  <si>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</si>
  <si>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</si>
  <si>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</si>
  <si>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</si>
  <si>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</si>
  <si>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</si>
  <si>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</si>
  <si>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</si>
  <si>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</si>
  <si>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</si>
  <si>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</si>
  <si>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</si>
  <si>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</si>
  <si>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</si>
  <si>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</si>
  <si>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</si>
  <si>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</si>
  <si>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</si>
  <si>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</si>
  <si>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</si>
  <si>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</si>
  <si>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</si>
  <si>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</si>
  <si>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</si>
  <si>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</si>
  <si>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</si>
  <si>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</si>
  <si>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</si>
  <si>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</si>
  <si>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</si>
  <si>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</si>
  <si>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</si>
  <si>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</si>
  <si>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</si>
  <si>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</si>
  <si>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</si>
  <si>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</si>
  <si>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</si>
  <si>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</si>
  <si>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</si>
  <si>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</si>
  <si>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</si>
  <si>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</si>
  <si>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</si>
  <si>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</si>
  <si>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</si>
  <si>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</si>
  <si>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</si>
  <si>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</si>
  <si>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</si>
  <si>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</si>
  <si>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</si>
  <si>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</si>
  <si>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</si>
  <si>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</si>
  <si>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</si>
  <si>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</si>
  <si>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</si>
  <si>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</si>
  <si>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</si>
  <si>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</si>
  <si>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</si>
  <si>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</si>
  <si>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</si>
  <si>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</si>
  <si>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</si>
  <si>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</si>
  <si>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</si>
  <si>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</si>
  <si>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</si>
  <si>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</si>
  <si>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</si>
  <si>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</si>
  <si>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</si>
  <si>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</si>
  <si>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</si>
  <si>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</si>
  <si>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</si>
  <si>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</si>
  <si>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</si>
  <si>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</si>
  <si>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</si>
  <si>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</si>
  <si>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</si>
  <si>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</si>
  <si>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</si>
  <si>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</si>
  <si>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</si>
  <si>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</si>
  <si>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</si>
  <si>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</si>
  <si>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</si>
  <si>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</si>
  <si>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</si>
  <si>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</si>
  <si>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</si>
  <si>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</si>
  <si>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</si>
  <si>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</si>
  <si>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</si>
  <si>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</si>
  <si>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</si>
  <si>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</si>
  <si>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</si>
  <si>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</si>
  <si>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</si>
  <si>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</si>
  <si>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</si>
  <si>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</si>
  <si>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</si>
  <si>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</si>
  <si>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</si>
  <si>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</si>
  <si>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</si>
  <si>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</si>
  <si>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</si>
  <si>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</si>
  <si>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</si>
  <si>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</si>
  <si>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</si>
  <si>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</si>
  <si>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</si>
  <si>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</si>
  <si>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</si>
  <si>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</si>
  <si>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</si>
  <si>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</si>
  <si>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</si>
  <si>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</si>
  <si>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</si>
  <si>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</si>
  <si>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</si>
  <si>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</si>
  <si>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</si>
  <si>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</si>
  <si>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</si>
  <si>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</si>
  <si>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</si>
  <si>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</si>
  <si>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</si>
  <si>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</si>
  <si>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</si>
  <si>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</si>
  <si>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</si>
  <si>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</si>
  <si>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</si>
  <si>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</si>
  <si>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</si>
  <si>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</si>
  <si>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</si>
  <si>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</si>
  <si>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</si>
  <si>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</si>
  <si>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</si>
  <si>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</si>
  <si>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</si>
  <si>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</si>
  <si>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</si>
  <si>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</si>
  <si>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</si>
  <si>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</si>
  <si>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</si>
  <si>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</si>
  <si>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</si>
  <si>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</si>
  <si>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</si>
  <si>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</si>
  <si>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</si>
  <si>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</si>
  <si>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</si>
  <si>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</si>
  <si>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</si>
  <si>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</si>
  <si>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</si>
  <si>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</si>
  <si>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</si>
  <si>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</si>
  <si>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</si>
  <si>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</si>
  <si>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</si>
  <si>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</si>
  <si>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</si>
  <si>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</si>
  <si>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</si>
  <si>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</si>
  <si>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</si>
  <si>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</si>
  <si>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</si>
  <si>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</si>
  <si>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</si>
  <si>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</si>
  <si>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</si>
  <si>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</si>
  <si>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</si>
  <si>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</si>
  <si>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</si>
  <si>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</si>
  <si>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</si>
  <si>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</si>
  <si>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</si>
  <si>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</si>
  <si>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</si>
  <si>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</si>
  <si>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</si>
  <si>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</si>
  <si>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</si>
  <si>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</si>
  <si>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</si>
  <si>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</si>
  <si>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</si>
  <si>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</si>
  <si>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</si>
  <si>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</si>
  <si>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</si>
  <si>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</si>
  <si>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</si>
  <si>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</si>
  <si>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</si>
  <si>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</si>
  <si>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</si>
  <si>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</si>
  <si>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</si>
  <si>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</si>
  <si>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</si>
  <si>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</si>
  <si>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</si>
  <si>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</si>
  <si>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</si>
  <si>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</si>
  <si>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</si>
  <si>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</si>
  <si>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</si>
  <si>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</si>
  <si>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</si>
  <si>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</si>
  <si>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</si>
  <si>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</si>
  <si>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</si>
  <si>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</si>
  <si>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</si>
  <si>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</si>
  <si>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</si>
  <si>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</si>
  <si>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</si>
  <si>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</si>
  <si>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</si>
  <si>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</si>
  <si>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</si>
  <si>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</si>
  <si>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</si>
  <si>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</si>
  <si>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</si>
  <si>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</si>
  <si>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</si>
  <si>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</si>
  <si>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</si>
  <si>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</si>
  <si>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</si>
  <si>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</si>
  <si>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</si>
  <si>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</si>
  <si>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</si>
  <si>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</si>
  <si>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</si>
  <si>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</si>
  <si>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</si>
  <si>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</si>
  <si>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</si>
  <si>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</si>
  <si>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</si>
  <si>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</si>
  <si>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</si>
  <si>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</si>
  <si>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</si>
  <si>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</si>
  <si>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</si>
  <si>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</si>
  <si>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</si>
  <si>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</si>
  <si>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</si>
  <si>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</si>
  <si>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</si>
  <si>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</si>
  <si>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</si>
  <si>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</si>
  <si>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</si>
  <si>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</si>
  <si>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</si>
  <si>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</si>
  <si>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</si>
  <si>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</si>
  <si>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</si>
  <si>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</si>
  <si>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</si>
  <si>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</si>
  <si>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</si>
  <si>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</si>
  <si>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</si>
  <si>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</si>
  <si>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</si>
  <si>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</si>
  <si>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</si>
  <si>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</si>
  <si>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</si>
  <si>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</si>
  <si>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</si>
  <si>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</si>
  <si>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</si>
  <si>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</si>
  <si>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</si>
  <si>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</si>
  <si>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</si>
  <si>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</si>
  <si>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</si>
  <si>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</si>
  <si>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</si>
  <si>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</si>
  <si>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</si>
  <si>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</si>
  <si>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</si>
  <si>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</si>
  <si>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</si>
  <si>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</si>
  <si>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</si>
  <si>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</si>
  <si>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</si>
  <si>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</si>
  <si>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</si>
  <si>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</si>
  <si>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</si>
  <si>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</si>
  <si>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</si>
  <si>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</si>
  <si>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</si>
  <si>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</si>
  <si>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</si>
  <si>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</si>
  <si>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</si>
  <si>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</si>
  <si>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</si>
  <si>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</si>
  <si>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</si>
  <si>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</si>
  <si>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</si>
  <si>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</si>
  <si>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</si>
  <si>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</si>
  <si>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</si>
  <si>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</si>
  <si>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</si>
  <si>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</si>
  <si>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</si>
  <si>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</si>
  <si>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</si>
  <si>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</si>
  <si>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</si>
  <si>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</si>
  <si>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</si>
  <si>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</si>
  <si>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</si>
  <si>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</si>
  <si>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</si>
  <si>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</si>
  <si>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</si>
  <si>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</si>
  <si>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</si>
  <si>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</si>
  <si>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</si>
  <si>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</si>
  <si>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</si>
  <si>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</si>
  <si>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</si>
  <si>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</si>
  <si>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</si>
  <si>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</si>
  <si>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</si>
  <si>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</si>
  <si>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</si>
  <si>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</si>
  <si>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</si>
  <si>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</si>
  <si>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</si>
  <si>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</si>
  <si>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</si>
  <si>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</si>
  <si>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</si>
  <si>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</si>
  <si>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</si>
  <si>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</si>
  <si>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</si>
  <si>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</si>
  <si>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</si>
  <si>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</si>
  <si>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</si>
  <si>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</si>
  <si>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</si>
  <si>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</si>
  <si>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</si>
  <si>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</si>
  <si>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</si>
  <si>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</si>
  <si>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</si>
  <si>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</si>
  <si>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</si>
  <si>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</si>
  <si>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</si>
  <si>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</si>
  <si>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</si>
  <si>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</si>
  <si>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</si>
  <si>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</si>
  <si>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</si>
  <si>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</si>
  <si>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</si>
  <si>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</si>
  <si>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</si>
  <si>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</si>
  <si>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</si>
  <si>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</si>
  <si>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</si>
  <si>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</si>
  <si>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</si>
  <si>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</si>
  <si>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</si>
  <si>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</si>
  <si>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</si>
  <si>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</si>
  <si>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</si>
  <si>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</si>
  <si>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</si>
  <si>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</si>
  <si>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</si>
  <si>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</si>
  <si>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</si>
  <si>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</si>
  <si>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</si>
  <si>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</si>
  <si>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</si>
  <si>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</si>
  <si>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</si>
  <si>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</si>
  <si>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</si>
  <si>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</si>
  <si>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</si>
  <si>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</si>
  <si>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</si>
  <si>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</si>
  <si>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</si>
  <si>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</si>
  <si>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</si>
  <si>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</si>
  <si>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</si>
  <si>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</si>
  <si>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</si>
  <si>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</si>
  <si>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</si>
  <si>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</si>
  <si>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</si>
  <si>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</si>
  <si>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</si>
  <si>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</si>
  <si>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</si>
  <si>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</si>
  <si>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</si>
  <si>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</si>
  <si>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</si>
  <si>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</si>
  <si>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</si>
  <si>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</si>
  <si>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</si>
  <si>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</si>
  <si>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</si>
  <si>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</si>
  <si>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</si>
  <si>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</si>
  <si>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</si>
  <si>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</si>
  <si>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</si>
  <si>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</si>
  <si>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</si>
  <si>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</si>
  <si>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</si>
  <si>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</si>
  <si>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</si>
  <si>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</si>
  <si>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</si>
  <si>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</si>
  <si>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</si>
  <si>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</si>
  <si>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</si>
  <si>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</si>
  <si>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</si>
  <si>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</si>
  <si>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</si>
  <si>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</si>
  <si>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</si>
  <si>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</si>
  <si>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</si>
  <si>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</si>
  <si>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</si>
  <si>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</si>
  <si>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</si>
  <si>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</si>
  <si>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</si>
  <si>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</si>
  <si>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</si>
  <si>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</si>
  <si>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</si>
  <si>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</si>
  <si>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</si>
  <si>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</si>
  <si>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</si>
  <si>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</si>
  <si>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</si>
  <si>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</si>
  <si>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</si>
  <si>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</si>
  <si>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</si>
  <si>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</si>
  <si>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</si>
  <si>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</si>
  <si>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</si>
  <si>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</si>
  <si>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</si>
  <si>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</si>
  <si>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</si>
  <si>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</si>
  <si>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</si>
  <si>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</si>
  <si>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</si>
  <si>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</si>
  <si>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</si>
  <si>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</si>
  <si>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</si>
  <si>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</si>
  <si>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</si>
  <si>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</si>
  <si>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</si>
  <si>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</si>
  <si>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</si>
  <si>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</si>
  <si>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</si>
  <si>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</si>
  <si>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</si>
  <si>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</si>
  <si>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</si>
  <si>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</si>
  <si>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</si>
  <si>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</si>
  <si>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</si>
  <si>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</si>
  <si>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</si>
  <si>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</si>
  <si>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</si>
  <si>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</si>
  <si>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</si>
  <si>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</si>
  <si>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</si>
  <si>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</si>
  <si>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</si>
  <si>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</si>
  <si>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</si>
  <si>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</si>
  <si>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</si>
  <si>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</si>
  <si>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</si>
  <si>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</si>
  <si>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</si>
  <si>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</si>
  <si>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</si>
  <si>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</si>
  <si>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</si>
  <si>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</si>
  <si>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</si>
  <si>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</si>
  <si>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</si>
  <si>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</si>
  <si>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</si>
  <si>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</si>
  <si>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</si>
  <si>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</si>
  <si>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</si>
  <si>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</si>
  <si>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</si>
  <si>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</si>
  <si>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</si>
  <si>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</si>
  <si>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</si>
  <si>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</si>
  <si>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</si>
  <si>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</si>
  <si>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</si>
  <si>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</si>
  <si>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</si>
  <si>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</si>
  <si>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</si>
  <si>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</si>
  <si>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</si>
  <si>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</si>
  <si>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</si>
  <si>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</si>
  <si>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</si>
  <si>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</si>
  <si>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</si>
  <si>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</si>
  <si>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</si>
  <si>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</si>
  <si>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</si>
  <si>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</si>
  <si>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</si>
  <si>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</si>
  <si>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</si>
  <si>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</si>
  <si>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</si>
  <si>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</si>
  <si>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</si>
  <si>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</si>
  <si>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</si>
  <si>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</si>
  <si>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</si>
  <si>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</si>
  <si>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</si>
  <si>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</si>
  <si>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</si>
  <si>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</si>
  <si>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</si>
  <si>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</si>
  <si>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</si>
  <si>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</si>
  <si>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</si>
  <si>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</si>
  <si>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</si>
  <si>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</si>
  <si>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</si>
  <si>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</si>
  <si>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</si>
  <si>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</si>
  <si>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</si>
  <si>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</si>
  <si>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</si>
  <si>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</si>
  <si>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</si>
  <si>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</si>
  <si>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</si>
  <si>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</si>
  <si>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</si>
  <si>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</si>
  <si>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</si>
  <si>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</si>
  <si>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</si>
  <si>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</si>
  <si>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</si>
  <si>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</si>
  <si>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</si>
  <si>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</si>
  <si>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</si>
  <si>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</si>
  <si>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</si>
  <si>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</si>
  <si>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</si>
  <si>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</si>
  <si>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</si>
  <si>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</si>
  <si>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</si>
  <si>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</si>
  <si>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</si>
  <si>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</si>
  <si>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</si>
  <si>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</si>
  <si>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</si>
  <si>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</si>
  <si>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</si>
  <si>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</si>
  <si>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</si>
  <si>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</si>
  <si>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</si>
  <si>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</si>
  <si>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</si>
  <si>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</si>
  <si>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</si>
  <si>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</si>
  <si>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</si>
  <si>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</si>
  <si>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</si>
  <si>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</si>
  <si>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</si>
  <si>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</si>
  <si>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</si>
  <si>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</si>
  <si>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</si>
  <si>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</si>
  <si>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</si>
  <si>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</si>
  <si>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</si>
  <si>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</si>
  <si>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</si>
  <si>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</si>
  <si>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</si>
  <si>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</si>
  <si>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</si>
  <si>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</si>
  <si>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</si>
  <si>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</si>
  <si>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</si>
  <si>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</si>
  <si>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</si>
  <si>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</si>
  <si>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</si>
  <si>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</si>
  <si>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</si>
  <si>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</si>
  <si>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</si>
  <si>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</si>
  <si>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</si>
  <si>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</si>
  <si>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</si>
  <si>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</si>
  <si>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</si>
  <si>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</si>
  <si>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</si>
  <si>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</si>
  <si>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</si>
  <si>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</si>
  <si>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</si>
  <si>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</si>
  <si>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</si>
  <si>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</si>
  <si>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</si>
  <si>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</si>
  <si>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</si>
  <si>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</si>
  <si>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</si>
  <si>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</si>
  <si>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</si>
  <si>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</si>
  <si>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</si>
  <si>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</si>
  <si>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</si>
  <si>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</si>
  <si>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</si>
  <si>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</si>
  <si>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</si>
  <si>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</si>
  <si>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</si>
  <si>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</si>
  <si>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</si>
  <si>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</si>
  <si>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</si>
  <si>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</si>
  <si>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</si>
  <si>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</si>
  <si>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</si>
  <si>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</si>
  <si>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</si>
  <si>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</si>
  <si>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</si>
  <si>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</si>
  <si>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</si>
  <si>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</si>
  <si>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</si>
  <si>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</si>
  <si>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</si>
  <si>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</si>
  <si>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</si>
  <si>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</si>
  <si>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</si>
  <si>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</si>
  <si>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</si>
  <si>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</si>
  <si>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</si>
  <si>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</si>
  <si>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</si>
  <si>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</si>
  <si>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</si>
  <si>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</si>
  <si>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</si>
  <si>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</si>
  <si>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</si>
  <si>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</si>
  <si>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</si>
  <si>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</si>
  <si>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</si>
  <si>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</si>
  <si>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</si>
  <si>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</si>
  <si>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</si>
  <si>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</si>
  <si>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</si>
  <si>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</si>
  <si>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</si>
  <si>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</si>
  <si>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</si>
  <si>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</si>
  <si>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</si>
  <si>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</si>
  <si>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</si>
  <si>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</si>
  <si>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</si>
  <si>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</si>
  <si>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</si>
  <si>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</si>
  <si>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</si>
  <si>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</si>
  <si>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</si>
  <si>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</si>
  <si>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</si>
  <si>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</si>
  <si>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</si>
  <si>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</si>
  <si>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</si>
  <si>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</si>
  <si>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</si>
  <si>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</si>
  <si>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</si>
  <si>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</si>
  <si>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</si>
  <si>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</si>
  <si>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</si>
  <si>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</si>
  <si>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</si>
  <si>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</si>
  <si>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</si>
  <si>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</si>
  <si>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</si>
  <si>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</si>
  <si>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</si>
  <si>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</si>
  <si>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</si>
  <si>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</si>
  <si>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</si>
  <si>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</si>
  <si>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</si>
  <si>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</si>
  <si>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</si>
  <si>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</si>
  <si>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</si>
  <si>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</si>
  <si>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</si>
  <si>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</si>
  <si>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</si>
  <si>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</si>
  <si>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</si>
  <si>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</si>
  <si>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</si>
  <si>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</si>
  <si>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</si>
  <si>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</si>
  <si>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</si>
  <si>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</si>
  <si>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</si>
  <si>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</si>
  <si>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</si>
  <si>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</si>
  <si>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</si>
  <si>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</si>
  <si>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</si>
  <si>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</si>
  <si>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</si>
  <si>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</si>
  <si>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</si>
  <si>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</si>
  <si>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</si>
  <si>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</si>
  <si>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</si>
  <si>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</si>
  <si>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</si>
  <si>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</si>
  <si>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</si>
  <si>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</si>
  <si>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</si>
  <si>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</si>
  <si>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</si>
  <si>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</si>
  <si>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</si>
  <si>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</si>
  <si>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</si>
  <si>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</si>
  <si>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</si>
  <si>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</si>
  <si>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</si>
  <si>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</si>
  <si>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</si>
  <si>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</si>
  <si>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</si>
  <si>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</si>
  <si>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</si>
  <si>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</si>
  <si>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</si>
  <si>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</si>
  <si>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</si>
  <si>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</si>
  <si>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</si>
  <si>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</si>
  <si>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</si>
  <si>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</si>
  <si>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</si>
  <si>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</si>
  <si>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</si>
  <si>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</si>
  <si>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</si>
  <si>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</si>
  <si>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</si>
  <si>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</si>
  <si>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</si>
  <si>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</si>
  <si>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</si>
  <si>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</si>
  <si>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</si>
  <si>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</si>
  <si>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</si>
  <si>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</si>
  <si>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</si>
  <si>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</si>
  <si>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</si>
  <si>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</si>
  <si>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</si>
  <si>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</si>
  <si>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</si>
  <si>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</si>
  <si>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</si>
  <si>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</si>
  <si>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</si>
  <si>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</si>
  <si>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</si>
  <si>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</si>
  <si>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</si>
  <si>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</si>
  <si>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</si>
  <si>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</si>
  <si>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</si>
  <si>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</si>
  <si>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</si>
  <si>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</si>
  <si>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</si>
  <si>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</si>
  <si>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</si>
  <si>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</si>
  <si>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</si>
  <si>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</si>
  <si>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</si>
  <si>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</si>
  <si>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</si>
  <si>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</si>
  <si>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</si>
  <si>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</si>
  <si>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</si>
  <si>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</si>
  <si>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</si>
  <si>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</si>
  <si>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</si>
  <si>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</si>
  <si>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</si>
  <si>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</si>
  <si>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</si>
  <si>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</si>
  <si>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</si>
  <si>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</si>
  <si>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</si>
  <si>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</si>
  <si>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</si>
  <si>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</si>
  <si>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</si>
  <si>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</si>
  <si>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</si>
  <si>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</si>
  <si>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</si>
  <si>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</si>
  <si>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</si>
  <si>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</si>
  <si>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</si>
  <si>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</si>
  <si>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</si>
  <si>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</si>
  <si>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</si>
  <si>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</si>
  <si>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</si>
  <si>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</si>
  <si>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</si>
  <si>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</si>
  <si>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</si>
  <si>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</si>
  <si>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</si>
  <si>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</si>
  <si>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</si>
  <si>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</si>
  <si>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</si>
  <si>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</si>
  <si>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</si>
  <si>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</si>
  <si>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</si>
  <si>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</si>
  <si>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</si>
  <si>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</si>
  <si>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</si>
  <si>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</si>
  <si>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</si>
  <si>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</si>
  <si>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</si>
  <si>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</si>
  <si>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</si>
  <si>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</si>
  <si>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</si>
  <si>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</si>
  <si>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</si>
  <si>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</si>
  <si>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</si>
  <si>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</si>
  <si>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</si>
  <si>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</si>
  <si>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</si>
  <si>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</si>
  <si>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</si>
  <si>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</si>
  <si>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</si>
  <si>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</si>
  <si>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</si>
  <si>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</si>
  <si>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</si>
  <si>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</si>
  <si>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</si>
  <si>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</si>
  <si>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</si>
  <si>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</si>
  <si>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</si>
  <si>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</si>
  <si>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</si>
  <si>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</si>
  <si>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</si>
  <si>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</si>
  <si>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</si>
  <si>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</si>
  <si>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</si>
  <si>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</si>
  <si>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</si>
  <si>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</si>
  <si>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</si>
  <si>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</si>
  <si>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</si>
  <si>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</si>
  <si>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</si>
  <si>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</si>
  <si>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</si>
  <si>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</si>
  <si>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</si>
  <si>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</si>
  <si>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</si>
  <si>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</si>
  <si>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</si>
  <si>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</si>
  <si>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</si>
  <si>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</si>
  <si>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</si>
  <si>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</si>
  <si>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</si>
  <si>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</si>
  <si>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</si>
  <si>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</si>
  <si>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</si>
  <si>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</si>
  <si>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</si>
  <si>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</si>
  <si>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</si>
  <si>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</si>
  <si>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</si>
  <si>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</si>
  <si>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</si>
  <si>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</si>
  <si>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</si>
  <si>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</si>
  <si>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</si>
  <si>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</si>
  <si>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</si>
  <si>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</si>
  <si>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</si>
  <si>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</si>
  <si>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</si>
  <si>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</si>
  <si>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</si>
  <si>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</si>
  <si>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</si>
  <si>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</si>
  <si>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</si>
  <si>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</si>
  <si>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</si>
  <si>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</si>
  <si>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</si>
  <si>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</si>
  <si>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</si>
  <si>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</si>
  <si>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</si>
  <si>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</si>
  <si>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</si>
  <si>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</si>
  <si>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</si>
  <si>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</si>
  <si>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</si>
  <si>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</si>
  <si>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</si>
  <si>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</si>
  <si>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</si>
  <si>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</si>
  <si>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</si>
  <si>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</si>
  <si>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</si>
  <si>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</si>
  <si>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</si>
  <si>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</si>
  <si>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</si>
  <si>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</si>
  <si>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</si>
  <si>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</si>
  <si>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</si>
  <si>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</si>
  <si>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</si>
  <si>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</si>
  <si>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</si>
  <si>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</si>
  <si>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</si>
  <si>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</si>
  <si>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</si>
  <si>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</si>
  <si>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</si>
  <si>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</si>
  <si>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</si>
  <si>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</si>
  <si>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</si>
  <si>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</si>
  <si>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</si>
  <si>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</si>
  <si>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</si>
  <si>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</si>
  <si>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</si>
  <si>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</si>
  <si>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</si>
  <si>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</si>
  <si>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</si>
  <si>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</si>
  <si>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</si>
  <si>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</si>
  <si>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</si>
  <si>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</si>
  <si>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</si>
  <si>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</si>
  <si>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</si>
  <si>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</si>
  <si>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</si>
  <si>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</si>
  <si>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</si>
  <si>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</si>
  <si>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</si>
  <si>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</si>
  <si>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</si>
  <si>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</si>
  <si>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</si>
  <si>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</si>
  <si>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</si>
  <si>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</si>
  <si>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</si>
  <si>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</si>
  <si>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</si>
  <si>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</si>
  <si>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</si>
  <si>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</si>
  <si>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</si>
  <si>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</si>
  <si>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</si>
  <si>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</si>
  <si>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</si>
  <si>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</si>
  <si>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</si>
  <si>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</si>
  <si>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</si>
  <si>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</si>
  <si>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</si>
  <si>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</si>
  <si>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</si>
  <si>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</si>
  <si>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</si>
  <si>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</si>
  <si>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</si>
  <si>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</si>
  <si>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</si>
  <si>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</si>
  <si>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</si>
  <si>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</si>
  <si>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</si>
  <si>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</si>
  <si>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</si>
  <si>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</si>
  <si>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</si>
  <si>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</si>
  <si>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</si>
  <si>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</si>
  <si>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</si>
  <si>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</si>
  <si>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</si>
  <si>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</si>
  <si>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</si>
  <si>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</si>
  <si>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</si>
  <si>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</si>
  <si>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</si>
  <si>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</si>
  <si>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</si>
  <si>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</si>
  <si>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</si>
  <si>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</si>
  <si>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</si>
  <si>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</si>
  <si>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</si>
  <si>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</si>
  <si>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</si>
  <si>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</si>
  <si>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</si>
  <si>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</si>
  <si>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</si>
  <si>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</si>
  <si>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</si>
  <si>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</si>
  <si>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</si>
  <si>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</si>
  <si>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</si>
  <si>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</si>
  <si>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</si>
  <si>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</si>
  <si>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</si>
  <si>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</si>
  <si>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</si>
  <si>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</si>
  <si>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</si>
  <si>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</si>
  <si>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</si>
  <si>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</si>
  <si>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</si>
  <si>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</si>
  <si>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</si>
  <si>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</si>
  <si>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</si>
  <si>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</si>
  <si>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</si>
  <si>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</si>
  <si>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</si>
  <si>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</si>
  <si>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</si>
  <si>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</si>
  <si>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</si>
  <si>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</si>
  <si>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</si>
  <si>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</si>
  <si>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</si>
  <si>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</si>
  <si>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</si>
  <si>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</si>
  <si>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</si>
  <si>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</si>
  <si>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</si>
  <si>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</si>
  <si>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</si>
  <si>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</si>
  <si>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</si>
  <si>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</si>
  <si>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90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</si>
  <si>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</si>
  <si>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</si>
  <si>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</si>
  <si>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</si>
  <si>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</si>
  <si>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</si>
  <si>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</si>
  <si>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</si>
  <si>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</si>
  <si>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</si>
  <si>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</si>
  <si>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</si>
  <si>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</si>
  <si>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</si>
  <si>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</si>
  <si>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</si>
  <si>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</si>
  <si>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</si>
  <si>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</si>
  <si>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</si>
  <si>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</si>
  <si>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</si>
  <si>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</si>
  <si>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</si>
  <si>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</si>
  <si>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</si>
  <si>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</si>
  <si>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</si>
  <si>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</si>
  <si>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</si>
  <si>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</si>
  <si>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</si>
  <si>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</si>
  <si>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</si>
  <si>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</si>
  <si>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</si>
  <si>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</si>
  <si>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</si>
  <si>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</si>
  <si>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</si>
  <si>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</si>
  <si>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</si>
  <si>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</si>
  <si>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</si>
  <si>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</si>
  <si>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</si>
  <si>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</si>
  <si>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</si>
  <si>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</si>
  <si>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</si>
  <si>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</si>
  <si>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</si>
  <si>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</si>
  <si>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</si>
  <si>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</si>
  <si>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</si>
  <si>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</si>
  <si>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</si>
  <si>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</si>
  <si>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</si>
  <si>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</si>
  <si>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</si>
  <si>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</si>
  <si>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</si>
  <si>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</si>
  <si>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</si>
  <si>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</si>
  <si>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</si>
  <si>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</si>
  <si>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</si>
  <si>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</si>
  <si>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</si>
  <si>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</si>
  <si>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</si>
  <si>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</si>
  <si>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</si>
  <si>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</si>
  <si>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</si>
  <si>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</si>
  <si>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</si>
  <si>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</si>
  <si>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</si>
  <si>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</si>
  <si>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</si>
  <si>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</si>
  <si>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50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</si>
  <si>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</si>
  <si>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</si>
  <si>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</si>
  <si>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</si>
  <si>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PCM-20251026-00000687</t>
  </si>
  <si>
    <t>30 m</t>
  </si>
  <si>
    <t>JED2301</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</si>
  <si>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</si>
  <si>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</si>
  <si>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</si>
  <si>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</si>
  <si>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</si>
  <si>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</si>
  <si>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</si>
  <si>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40 Mins</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</si>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</sst>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7" totalsRowShown="0" headerRowDxfId="48" dataDxfId="47" headerRowBorderDxfId="45" tableBorderDxfId="46" totalsRowBorderDxfId="44">
  <autoFilter ref="A1:L2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293.51470092592353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13.019712499997695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3.6749537037394475E-2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45956.46312685185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45956.46312685185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45956.46312685185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45956.46312685185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45956.46312685185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45956.46312685185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45956.46312685185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45956.46312685185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45956.46312685185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45956.46312685185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45956.46312685185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45956.46312685185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45956.46312685185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45956.46312685185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45956.46312685185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45956.46312685185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45956.46312685185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45956.46312685185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45956.46312685185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45956.46312685185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45956.46312685185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45956.46312685185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45956.46312685185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45956.46312685185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45956.46312685185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45956.46312685185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45956.46312685185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45956.46312685185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45956.46312685185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45956.46312685185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45956.46312685185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45956.46312685185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45956.46312685185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45956.46312685185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45956.46312685185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45956.46312685185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45956.46312685185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45956.46312685185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45956.46312685185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45956.46312685185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45956.46312685185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45956.46312685185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45956.46312685185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45956.46312685185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45956.46312685185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45956.46312685185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45956.46312685185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45956.46312685185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45956.46312685185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45956.46312685185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45956.46312685185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45956.46312685185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45956.46312685185</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45956.46312685185</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131.4632888888882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11.967351388884708</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6.4747222219011746E-2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45956.46312685185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45956.46312685185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45956.46312685185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45956.46312685185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45956.46312685185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45956.46312685185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45956.46312685185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45956.46312685185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45956.46312685185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45956.46312685185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45956.46312685185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45956.46312685185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45956.46312685185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45956.46312685185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45956.46312685185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45956.46312685185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45956.46312685185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45956.46312685185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45956.46312685185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45956.46312685185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45956.46312685185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45956.46312685185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45956.46312685185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45956.46312685185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45956.46312685185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45956.46312685185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45956.46312685185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45956.46312685185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45956.46312685185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45956.46312685185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45956.46312685185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45956.46312685185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45956.46312685185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45956.46312685185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45956.46312685185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45956.46312685185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45956.46312685185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45956.46312685185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45956.46312685185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45956.46312685185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45956.46312685185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45956.46312685185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45956.46312685185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45956.46312685185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45956.46312685185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45956.46312685185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45956.46312685185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45956.46312685185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45956.46312685185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45956.46312685185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45956.46312685185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45956.46312685185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45956.46312685185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45956.46312685185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45956.46312685185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45956.46312685185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45956.46312685185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45956.46312685185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45956.46312685185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45956.46312685185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45956.46312685185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45956.46312685185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45956.46312685185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45956.46312685185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45956.46312685185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45956.46312685185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45956.46312685185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45956.46312685185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45956.46312685185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45956.46312685185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45956.46312685185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45956.46312685185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45956.46312685185</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45956.46312685185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45956.46312685185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45956.46312685185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45956.46312685185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45956.46312685185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45956.46312685185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45956.46312685185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45956.46312685185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45956.46312685185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45956.46312685185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45956.46312685185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45956.46312685185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45956.46312685185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45956.46312685185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45956.46312685185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45956.46312685185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45956.46312685185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45956.46312685185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45956.46312685185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45956.46312685185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45956.46312685185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45956.46312685185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45956.46312685185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45956.46312685185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45956.46312685185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45956.46312685185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45956.46312685185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45956.46312685185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45956.46312685185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45956.46312685185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45956.46312685185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45956.46312685185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45956.46312685185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45956.46312685185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45956.46312685185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45956.46312685185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45956.46312685185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45956.46312685185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45956.46312685185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45956.46312685185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45956.46312685185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45956.46312685185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45956.46312685185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45956.46312685185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45956.46312685185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45956.46312685185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45956.46312685185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45956.46312685185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45956.46312685185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45956.46312685185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45956.46312685185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45956.46312685185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45956.46312685185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45956.46312685185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45956.46312685185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45956.46312685185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45956.46312685185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45956.46312685185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45956.46312685185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45956.46312685185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45956.46312685185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45956.46312685185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45956.46312685185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45956.46312685185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45956.46312685185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45956.46312685185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45956.46312685185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45956.46312685185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45956.46312685185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45956.46312685185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45956.46312685185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45956.46312685185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45956.46312685185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45956.46312685185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45956.46312685185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45956.46312685185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45956.46312685185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45956.46312685185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45956.46312685185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45956.46312685185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45956.46312685185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45956.46312685185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45956.46312685185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45956.46312685185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45956.46312685185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45956.46312685185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45956.46312685185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45956.46312685185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45956.46312685185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45956.46312685185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45956.46312685185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45956.46312685185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45956.46312685185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45956.46312685185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45956.46312685185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45956.46312685185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45956.46312685185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45956.46312685185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45956.46312685185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45956.46312685185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45956.46312685185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45956.46312685185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45956.46312685185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45956.46312685185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45956.46312685185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45956.46312685185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45956.46312685185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45956.46312685185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45956.46312685185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45956.46312685185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45956.46312685185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45956.46312685185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45956.46312685185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45956.46312685185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45956.46312685185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45956.46312685185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45956.46312685185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45956.46312685185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45956.46312685185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45956.46312685185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45956.46312685185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45956.46312685185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45956.46312685185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45956.46312685185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45956.46312685185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45956.46312685185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45956.46312685185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45956.46312685185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45956.46312685185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45956.46312685185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45956.46312685185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45956.46312685185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45956.46312685185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45956.46312685185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45956.46312685185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45956.46312685185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45956.46312685185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45956.46312685185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45956.46312685185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45956.46312685185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45956.46312685185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45956.46312685185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45956.46312685185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45956.46312685185</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45956.46312685185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45956.46312685185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45956.46312685185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45956.46312685185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45956.46312685185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45956.46312685185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45956.46312685185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45956.46312685185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45956.46312685185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45956.46312685185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45956.46312685185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45956.46312685185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45956.46312685185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45956.46312685185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45956.46312685185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45956.46312685185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45956.46312685185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45956.46312685185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45956.46312685185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45956.46312685185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45956.46312685185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45956.46312685185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45956.46312685185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45956.46312685185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45956.46312685185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45956.46312685185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45956.46312685185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45956.46312685185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45956.46312685185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45956.46312685185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45956.46312685185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45956.46312685185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45956.46312685185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45956.46312685185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45956.46312685185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45956.46312685185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45956.46312685185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45956.46312685185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45956.46312685185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45956.46312685185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45956.46312685185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45956.46312685185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45956.46312685185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45956.46312685185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45956.46312685185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45956.46312685185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45956.46312685185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45956.46312685185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45956.46312685185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45956.46312685185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45956.46312685185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45956.46312685185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45956.46312685185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45956.46312685185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45956.46312685185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45956.46312685185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45956.46312685185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45956.46312685185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45956.46312685185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45956.46312685185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45956.46312685185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45956.46312685185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45956.46312685185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45956.46312685185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45956.46312685185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45956.46312685185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45956.46312685185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45956.46312685185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45956.46312685185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45956.46312685185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45956.46312685185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45956.46312685185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45956.46312685185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45956.46312685185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45956.46312685185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45956.46312685185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45956.46312685185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45956.46312685185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45956.46312685185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45956.46312685185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45956.46312685185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45956.46312685185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45956.46312685185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45956.46312685185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45956.46312685185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45956.46312685185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45956.46312685185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45956.46312685185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45956.46312685185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45956.46312685185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45956.46312685185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45956.46312685185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45956.46312685185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45956.46312685185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45956.46312685185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45956.46312685185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45956.46312685185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45956.46312685185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45956.46312685185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45956.46312685185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45956.46312685185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45956.46312685185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45956.46312685185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45956.46312685185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45956.46312685185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45956.46312685185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45956.46312685185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45956.46312685185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45956.46312685185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45956.46312685185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45956.46312685185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45956.46312685185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45956.46312685185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45956.46312685185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45956.46312685185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45956.46312685185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45956.46312685185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45956.46312685185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45956.46312685185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45956.46312685185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45956.46312685185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45956.46312685185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45956.46312685185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45956.46312685185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45956.46312685185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45956.46312685185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45956.46312685185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45956.46312685185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45956.46312685185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45956.46312685185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45956.46312685185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45956.46312685185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45956.46312685185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45956.46312685185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45956.46312685185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45956.46312685185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45956.46312685185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45956.46312685185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45956.46312685185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45956.46312685185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45956.46312685185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45956.46312685185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45956.46312685185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45956.46312685185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45956.46312685185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45956.46312685185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45956.46312685185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45956.46312685185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45956.46312685185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45956.46312685185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45956.46312685185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45956.46312685185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45956.46312685185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45956.46312685185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45956.46312685185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45956.46312685185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45956.46312685185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45956.46312685185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45956.46312685185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45956.46312685185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45956.46312685185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45956.46312685185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45956.46312685185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45956.46312685185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45956.46312685185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45956.46312685185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45956.46312685185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45956.46312685185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45956.46312685185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45956.46312685185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45956.46312685185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45956.46312685185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45956.46312685185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45956.46312685185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45956.46312685185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45956.46312685185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45956.46312685185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45956.46312685185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45956.46312685185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45956.46312685185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45956.46312685185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45956.46312685185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45956.46312685185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45956.46312685185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45956.46312685185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45956.46312685185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45956.46312685185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45956.46312685185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45956.46312685185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45956.46312685185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45956.46312685185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45956.46312685185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45956.46312685185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45956.46312685185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45956.46312685185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45956.46312685185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45956.46312685185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45956.46312685185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45956.46312685185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45956.46312685185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45956.46312685185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45956.46312685185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45956.46312685185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45956.46312685185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45956.46312685185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45956.46312685185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45956.46312685185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45956.46312685185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45956.46312685185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45956.46312685185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45956.46312685185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45956.46312685185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45956.46312685185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45956.46312685185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45956.46312685185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45956.46312685185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45956.46312685185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45956.46312685185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45956.46312685185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45956.46312685185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45956.46312685185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45956.46312685185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45956.46312685185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45956.46312685185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45956.46312685185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45956.46312685185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45956.46312685185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45956.46312685185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45956.46312685185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45956.46312685185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45956.46312685185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45956.46312685185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45956.46312685185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45956.46312685185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45956.46312685185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45956.46312685185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45956.46312685185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45956.46312685185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45956.46312685185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45956.46312685185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45956.46312685185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45956.46312685185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45956.46312685185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45956.46312685185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45956.46312685185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45956.46312685185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45956.46312685185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45956.46312685185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45956.46312685185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45956.46312685185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45956.46312685185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45956.46312685185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45956.46312685185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45956.46312685185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45956.46312685185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45956.46312685185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45956.46312685185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45956.46312685185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45956.46312685185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45956.46312685185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45956.46312685185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45956.46312685185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45956.46312685185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45956.46312685185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45956.46312685185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45956.46312685185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45956.46312685185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45956.46312685185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45956.46312685185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45956.46312685185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45956.46312685185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45956.46312685185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45956.46312685185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45956.46312685185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45956.46312685185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45956.46312685185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45956.46312685185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45956.46312685185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45956.46312685185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45956.46312685185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45956.46312685185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45956.46312685185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45956.46312685185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45956.46312685185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45956.46312685185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45956.46312685185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45956.46312685185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45956.46312685185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45956.46312685185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45956.46312685185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45956.46312685185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45956.46312685185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45956.46312685185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45956.46312685185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45956.46312685185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45956.46312685185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45956.46312685185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45956.46312685185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45956.46312685185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45956.46312685185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45956.46312685185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45956.46312685185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45956.46312685185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45956.46312685185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45956.46312685185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45956.46312685185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45956.46312685185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45956.46312685185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45956.46312685185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45956.46312685185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45956.46312685185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45956.46312685185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45956.46312685185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45956.46312685185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45956.46312685185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45956.46312685185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45956.46312685185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45956.46312685185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45956.46312685185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45956.46312685185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45956.46312685185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45956.46312685185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45956.46312685185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45956.46312685185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45956.46312685185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45956.46312685185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45956.46312685185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45956.46312685185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45956.46312685185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45956.46312685185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45956.46312685185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45956.46312685185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45956.46312685185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45956.46312685185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45956.46312685185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45956.46312685185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45956.46312685185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45956.46312685185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45956.46312685185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45956.46312685185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45956.46312685185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45956.46312685185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45956.46312685185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45956.46312685185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45956.46312685185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45956.46312685185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45956.46312685185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45956.46312685185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45956.46312685185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45956.46312685185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45956.46312685185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45956.46312685185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45956.46312685185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45956.46312685185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45956.46312685185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45956.46312685185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45956.46312685185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45956.46312685185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45956.46312685185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45956.46312685185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45956.46312685185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45956.46312685185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45956.46312685185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45956.46312685185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45956.46312685185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45956.46312685185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45956.46312685185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45956.46312685185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45956.46312685185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45956.46312685185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45956.46312685185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45956.46312685185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45956.46312685185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45956.46312685185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45956.46312685185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45956.46312685185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45956.46312685185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45956.46312685185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45956.46312685185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45956.46312685185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45956.46312685185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45956.46312685185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45956.46312685185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45956.46312685185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45956.46312685185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45956.46312685185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45956.46312685185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45956.46312685185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45956.46312685185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45956.46312685185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45956.46312685185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45956.46312685185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45956.46312685185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45956.46312685185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45956.46312685185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45956.46312685185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45956.46312685185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45956.46312685185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45956.46312685185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45956.46312685185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45956.46312685185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45956.46312685185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45956.46312685185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45956.46312685185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45956.46312685185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45956.46312685185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45956.46312685185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45956.46312685185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45956.46312685185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45956.46312685185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45956.46312685185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45956.46312685185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45956.46312685185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45956.46312685185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45956.46312685185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45956.46312685185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45956.46312685185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45956.46312685185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45956.46312685185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45956.46312685185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45956.46312685185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45956.46312685185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45956.46312685185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45956.46312685185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45956.46312685185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45956.46312685185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45956.46312685185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45956.46312685185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45956.46312685185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45956.46312685185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45956.46312685185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45956.46312685185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45956.46312685185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45956.46312685185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45956.46312685185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45956.46312685185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45956.46312685185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45956.46312685185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45956.46312685185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45956.46312685185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45956.46312685185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45956.46312685185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45956.46312685185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45956.46312685185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45956.46312685185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45956.46312685185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45956.46312685185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45956.46312685185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45956.46312685185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45956.46312685185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45956.46312685185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45956.46312685185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45956.46312685185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45956.46312685185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45956.46312685185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45956.46312685185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45956.46312685185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45956.46312685185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45956.46312685185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45956.46312685185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45956.46312685185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45956.46312685185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45956.46312685185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45956.46312685185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45956.46312685185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45956.46312685185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45956.46312685185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45956.46312685185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45956.46312685185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45956.46312685185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45956.46312685185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45956.46312685185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45956.46312685185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45956.46312685185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45956.46312685185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45956.46312685185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45956.46312685185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45956.46312685185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45956.46312685185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45956.46312685185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45956.46312685185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45956.46312685185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45956.46312685185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45956.46312685185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45956.46312685185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45956.46312685185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45956.46312685185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45956.46312685185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45956.46312685185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45956.46312685185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45956.46312685185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45956.46312685185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45956.46312685185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45956.46312685185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45956.46312685185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45956.46312685185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45956.46312685185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45956.46312685185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45956.46312685185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45956.46312685185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45956.46312685185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45956.46312685185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45956.46312685185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45956.46312685185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45956.46312685185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45956.46312685185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45956.46312685185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45956.46312685185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45956.46312685185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45956.46312685185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45956.46312685185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45956.46312685185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45956.46312685185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45956.46312685185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45956.46312685185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45956.46312685185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45956.46312685185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45956.46312685185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45956.46312685185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45956.46312685185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45956.46312685185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45956.46312685185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45956.46312685185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45956.46312685185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45956.46312685185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45956.46312685185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45956.46312685185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45956.46312685185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45956.46312685185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45956.46312685185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45956.46312685185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45956.46312685185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45956.46312685185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45956.46312685185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45956.46312685185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45956.46312685185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45956.46312685185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45956.46312685185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45956.46312685185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45956.46312685185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45956.46312685185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45956.46312685185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45956.46312685185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45956.46312685185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45956.46312685185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45956.46312685185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45956.46312685185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45956.46312685185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45956.46312685185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45956.46312685185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45956.46312685185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45956.46312685185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45956.46312685185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45956.46312685185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45956.46312685185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45956.46312685185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45956.46312685185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45956.46312685185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45956.46312685185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45956.46312685185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45956.46312685185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45956.46312685185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45956.46312685185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45956.46312685185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45956.46312685185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45956.46312685185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45956.46312685185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45956.46312685185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45956.46312685185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45956.46312685185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45956.46312685185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45956.46312685185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45956.46312685185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45956.46312685185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45956.46312685185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45956.46312685185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45956.46312685185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45956.46312685185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45956.46312685185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45956.46312685185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45956.46312685185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45956.46312685185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45956.46312685185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45956.46312685185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45956.46312685185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45956.46312685185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45956.46312685185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45956.46312685185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45956.46312685185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45956.46312685185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45956.46312685185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45956.46312685185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45956.46312685185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45956.46312685185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45956.46312685185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45956.46312685185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45956.46312685185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45956.46312685185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45956.46312685185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45956.46312685185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45956.46312685185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45956.46312685185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45956.46312685185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45956.46312685185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45956.46312685185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45956.46312685185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45956.46312685185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45956.46312685185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45956.46312685185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45956.46312685185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45956.46312685185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45956.46312685185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45956.46312685185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45956.46312685185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45956.46312685185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45956.46312685185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45956.46312685185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45956.46312685185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45956.46312685185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45956.46312685185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45956.46312685185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45956.46312685185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45956.46312685185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45956.46312685185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45956.46312685185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45956.46312685185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45956.46312685185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45956.46312685185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45956.46312685185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45956.46312685185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45956.46312685185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45956.46312685185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45956.46312685185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45956.46312685185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45956.46312685185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45956.46312685185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45956.46312685185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45956.46312685185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45956.46312685185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45956.46312685185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45956.46312685185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45956.46312685185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45956.46312685185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45956.46312685185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45956.46312685185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45956.46312685185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45956.46312685185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45956.46312685185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45956.46312685185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45956.46312685185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45956.46312685185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45956.46312685185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45956.46312685185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45956.46312685185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45956.46312685185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45956.46312685185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45956.46312685185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45956.46312685185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45956.46312685185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45956.46312685185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45956.46312685185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45956.46312685185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45956.46312685185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45956.46312685185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45956.46312685185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45956.46312685185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45956.46312685185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45956.46312685185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45956.46312685185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45956.46312685185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45956.46312685185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45956.46312685185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45956.46312685185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45956.46312685185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45956.46312685185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45956.46312685185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45956.46312685185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45956.46312685185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45956.46312685185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45956.46312685185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45956.46312685185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45956.46312685185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45956.46312685185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45956.46312685185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45956.46312685185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45956.46312685185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45956.46312685185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45956.46312685185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45956.46312685185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45956.46312685185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45956.46312685185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45956.46312685185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45956.46312685185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45956.46312685185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45956.46312685185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45956.46312685185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45956.46312685185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45956.46312685185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45956.46312685185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45956.46312685185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45956.46312685185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45956.46312685185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45956.46312685185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45956.46312685185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45956.46312685185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45956.46312685185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45956.46312685185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45956.46312685185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45956.46312685185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45956.46312685185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45956.46312685185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45956.46312685185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45956.46312685185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45956.46312685185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45956.46312685185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45956.46312685185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45956.46312685185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45956.46312685185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45956.46312685185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45956.46312685185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45956.46312685185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45956.46312685185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45956.46312685185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45956.46312685185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45956.46312685185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45956.46312685185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45956.46312685185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45956.46312685185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45956.46312685185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45956.46312685185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45956.46312685185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45956.46312685185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45956.46312685185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45956.46312685185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45956.46312685185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45956.46312685185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45956.46312685185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45956.46312685185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45956.46312685185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45956.46312685185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45956.46312685185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45956.46312685185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45956.46312685185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45956.46312685185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45956.46312685185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45956.46312685185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45956.46312685185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45956.46312685185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45956.46312685185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45956.46312685185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45956.46312685185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45956.46312685185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45956.46312685185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45956.46312685185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45956.46312685185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45956.46312685185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45956.46312685185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45956.46312685185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45956.46312685185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45956.46312685185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45956.46312685185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45956.46312685185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45956.46312685185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45956.46312685185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45956.46312685185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45956.46312685185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45956.46312685185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45956.46312685185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45956.46312685185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45956.46312685185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45956.46312685185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45956.46312685185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45956.46312685185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45956.46312685185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45956.46312685185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45956.46312685185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45956.46312685185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45956.46312685185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45956.46312685185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45956.46312685185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45956.46312685185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45956.46312685185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45956.46312685185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45956.46312685185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45956.46312685185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45956.46312685185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45956.46312685185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45956.46312685185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45956.46312685185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45956.46312685185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45956.46312685185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45956.46312685185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45956.46312685185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45956.46312685185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45956.46312685185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45956.46312685185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45956.46312685185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45956.46312685185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45956.46312685185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45956.46312685185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45956.46312685185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45956.46312685185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45956.46312685185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45956.46312685185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45956.46312685185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45956.46312685185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45956.46312685185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45956.46312685185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45956.46312685185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45956.46312685185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45956.46312685185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45956.46312685185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45956.46312685185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45956.46312685185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45956.46312685185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45956.46312685185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45956.46312685185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45956.46312685185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45956.46312685185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45956.46312685185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45956.46312685185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45956.46312685185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45956.46312685185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45956.46312685185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45956.46312685185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45956.46312685185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45956.46312685185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45956.46312685185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45956.46312685185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45956.46312685185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45956.46312685185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45956.46312685185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45956.46312685185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45956.46312685185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45956.46312685185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45956.46312685185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45956.46312685185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45956.46312685185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45956.46312685185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45956.46312685185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45956.46312685185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45956.46312685185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45956.46312685185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45956.46312685185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45956.46312685185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45956.46312685185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45956.46312685185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45956.46312685185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45956.46312685185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45956.46312685185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45956.46312685185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45956.46312685185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45956.46312685185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45956.46312685185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45956.46312685185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45956.46312685185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45956.46312685185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45956.46312685185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45956.46312685185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45956.46312685185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45956.46312685185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45956.46312685185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45956.46312685185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45956.46312685185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45956.46312685185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45956.46312685185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45956.46312685185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45956.46312685185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45956.46312685185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45956.46312685185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45956.46312685185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45956.46312685185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45956.46312685185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45956.46312685185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45956.46312685185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45956.46312685185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45956.46312685185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45956.46312685185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45956.46312685185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45956.46312685185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45956.46312685185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45956.46312685185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45956.46312685185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45956.46312685185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45956.46312685185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45956.46312685185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45956.46312685185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45956.46312685185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45956.46312685185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45956.46312685185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45956.46312685185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45956.46312685185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45956.46312685185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45956.46312685185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45956.46312685185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45956.46312685185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45956.46312685185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45956.46312685185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45956.46312685185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45956.46312685185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45956.46312685185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45956.46312685185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45956.46312685185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45956.46312685185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45956.46312685185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45956.46312685185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45956.46312685185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45956.46312685185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45956.46312685185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45956.46312685185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45956.46312685185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45956.46312685185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45956.46312685185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45956.46312685185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45956.46312685185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45956.46312685185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45956.46312685185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45956.46312685185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45956.46312685185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45956.46312685185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45956.46312685185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45956.46312685185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45956.46312685185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45956.46312685185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45956.46312685185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45956.46312685185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45956.46312685185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45956.46312685185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45956.46312685185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45956.46312685185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45956.46312685185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45956.46312685185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45956.46312685185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45956.46312685185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45956.46312685185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45956.46312685185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45956.46312685185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45956.46312685185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45956.46312685185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45956.46312685185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45956.46312685185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45956.46312685185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45956.46312685185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45956.46312685185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45956.46312685185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45956.46312685185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45956.46312685185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45956.46312685185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45956.46312685185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45956.46312685185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45956.46312685185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45956.46312685185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45956.46312685185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45956.46312685185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45956.46312685185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45956.46312685185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45956.46312685185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45956.46312685185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45956.46312685185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45956.46312685185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45956.46312685185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45956.46312685185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45956.46312685185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45956.46312685185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45956.46312685185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45956.46312685185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45956.46312685185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45956.46312685185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45956.46312685185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45956.46312685185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45956.46312685185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45956.46312685185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45956.46312685185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45956.46312685185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45956.46312685185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45956.46312685185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45956.46312685185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45956.46312685185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45956.46312685185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45956.46312685185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45956.46312685185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45956.46312685185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45956.46312685185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45956.46312685185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45956.46312685185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45956.46312685185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45956.46312685185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45956.46312685185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45956.46312685185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45956.46312685185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45956.46312685185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45956.46312685185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45956.46312685185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45956.46312685185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45956.46312685185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45956.46312685185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45956.46312685185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45956.46312685185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45956.46312685185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45956.46312685185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45956.46312685185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45956.46312685185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45956.46312685185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45956.46312685185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45956.46312685185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45956.46312685185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45956.46312685185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45956.46312685185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45956.46312685185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45956.46312685185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45956.46312685185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45956.46312685185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45956.46312685185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45956.46312685185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45956.46312685185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45956.46312685185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45956.46312685185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45956.46312685185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45956.46312685185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45956.46312685185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45956.46312685185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45956.46312685185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45956.46312685185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45956.46312685185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45956.46312685185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45956.46312685185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45956.46312685185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45956.46312685185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45956.46312685185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45956.46312685185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45956.46312685185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45956.46312685185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45956.46312685185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45956.46312685185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45956.46312685185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45956.46312685185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45956.46312685185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45956.46312685185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45956.46312685185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45956.46312685185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45956.46312685185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45956.46312685185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45956.46312685185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45956.46312685185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45956.46312685185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45956.46312685185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45956.46312685185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45956.46312685185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45956.46312685185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45956.46312685185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45956.46312685185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45956.46312685185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45956.46312685185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45956.46312685185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45956.46312685185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45956.46312685185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45956.46312685185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45956.46312685185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45956.46312685185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45956.46312685185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45956.46312685185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45956.46312685185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45956.46312685185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45956.46312685185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45956.46312685185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45956.46312685185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45956.46312685185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45956.46312685185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45956.46312685185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45956.46312685185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45956.46312685185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45956.46312685185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45956.46312685185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45956.46312685185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45956.46312685185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45956.46312685185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45956.46312685185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45956.46312685185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45956.46312685185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45956.46312685185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45956.46312685185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45956.46312685185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45956.46312685185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45956.46312685185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45956.46312685185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45956.46312685185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45956.46312685185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45956.46312685185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45956.46312685185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45956.46312685185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45956.46312685185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45956.46312685185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45956.46312685185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45956.46312685185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45956.46312685185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45956.46312685185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45956.46312685185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45956.46312685185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45956.46312685185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45956.46312685185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45956.46312685185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45956.46312685185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45956.46312685185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45956.46312685185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45956.46312685185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45956.46312685185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45956.46312685185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45956.46312685185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45956.46312685185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45956.46312685185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45956.46312685185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45956.46312685185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252.98240925925347</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2.8284046296248562</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27169</v>
      </c>
      <c r="E4" s="98" t="s">
        <v>38998</v>
      </c>
      <c r="F4" s="123">
        <v>45956.379861111112</v>
      </c>
      <c r="G4" s="124">
        <f ca="1">IFERROR(NOW()-F4,"")</f>
        <v>8.3265740737260785E-2</v>
      </c>
      <c r="H4" s="123">
        <v>45956.374675925923</v>
      </c>
      <c r="I4" s="119" t="str">
        <f>IFERROR(VLOOKUP(D4,DB!A:F,6,0),"")</f>
        <v>SCECO</v>
      </c>
      <c r="J4" s="119" t="str">
        <f>IFERROR(VLOOKUP(D4,DB!A:G,7,0),"")</f>
        <v>Dead</v>
      </c>
      <c r="K4" s="125" t="s">
        <v>39095</v>
      </c>
      <c r="L4" s="121" t="str">
        <f>IFERROR(VLOOKUP(D4,DB!A:I,9,0),"")</f>
        <v>Latis</v>
      </c>
    </row>
    <row r="5" spans="1:16" ht="15" customHeight="1">
      <c r="A5" s="119"/>
      <c r="B5" s="119" t="str">
        <f>IFERROR(VLOOKUP(D5,DB!A:K,11,0),"")</f>
        <v/>
      </c>
      <c r="C5" s="120"/>
      <c r="D5" s="94" t="s">
        <v>39096</v>
      </c>
      <c r="E5" s="98"/>
      <c r="F5" s="123"/>
      <c r="G5" s="124">
        <f ca="1">IFERROR(NOW()-F5,"")</f>
        <v>45956.46312685185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45956.46312685185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45956.46312685185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t="s">
        <v>39096</v>
      </c>
      <c r="E8" s="122"/>
      <c r="F8" s="123"/>
      <c r="G8" s="124">
        <f ca="1">IFERROR(NOW()-F8,"")</f>
        <v>45956.46312685185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45956.46312685185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45956.46312685185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45956.46312685185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45956.46312685185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45956.46312685185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45956.46312685185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45956.46312685185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45956.46312685185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45956.46312685185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45956.46312685185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c r="E19" s="122"/>
      <c r="F19" s="123"/>
      <c r="G19" s="124">
        <f ca="1">IFERROR(NOW()-F19,"")</f>
        <v>45956.46312685185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45956.46312685185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45956.46312685185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45956.46312685185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45956.46312685185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45956.46312685185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45956.46312685185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45956.46312685185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45956.46312685185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45956.46312685185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45956.46312685185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45956.46312685185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45956.46312685185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45956.46312685185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45956.46312685185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45956.46312685185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45956.46312685185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45956.46312685185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45956.46312685185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45956.46312685185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45956.46312685185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45956.46312685185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45956.46312685185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45956.46312685185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45956.46312685185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45956.46312685185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45956.46312685185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45956.46312685185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45956.46312685185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45956.46312685185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45956.46312685185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45956.46312685185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45956.46312685185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45956.46312685185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45956.46312685185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45956.46312685185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45956.46312685185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45956.46312685185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45956.46312685185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45956.46312685185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45956.46312685185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45956.46312685185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45956.46312685185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45956.46312685185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45956.46312685185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45956.46312685185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45956.46312685185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45956.46312685185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45956.46312685185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45956.46312685185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45956.46312685185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45956.46312685185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45956.46312685185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45956.46312685185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45956.46312685185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45956.46312685185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45956.46312685185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45956.46312685185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45956.46312685185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45956.46312685185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45956.46312685185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45956.46312685185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45956.46312685185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45956.46312685185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45956.46312685185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45956.46312685185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45956.46312685185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45956.46312685185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45956.46312685185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45956.46312685185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45956.46312685185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45956.46312685185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45956.46312685185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45956.46312685185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45956.46312685185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45956.46312685185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45956.46312685185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45956.46312685185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45956.46312685185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45956.46312685185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45956.46312685185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45956.46312685185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45956.46312685185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45956.46312685185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45956.46312685185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45956.46312685185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45956.46312685185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45956.46312685185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45956.46312685185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45956.46312685185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45956.46312685185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45956.46312685185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45956.46312685185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45956.46312685185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45956.46312685185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45956.46312685185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45956.46312685185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45956.46312685185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45956.46312685185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45956.46312685185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45956.46312685185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45956.46312685185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45956.46312685185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45956.46312685185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45956.46312685185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45956.46312685185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45956.46312685185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45956.46312685185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45956.46312685185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45956.46312685185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45956.46312685185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45956.46312685185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45956.46312685185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45956.46312685185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45956.46312685185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45956.46312685185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45956.46312685185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45956.46312685185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45956.46312685185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45956.46312685185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45956.46312685185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45956.46312685185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45956.46312685185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45956.46312685185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45956.46312685185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45956.46312685185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45956.46312685185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45956.46312685185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45956.46312685185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45956.46312685185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45956.46312685185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45956.46312685185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45956.46312685185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45956.46312685185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45956.46312685185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45956.46312685185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45956.46312685185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45956.46312685185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45956.46312685185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45956.46312685185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45956.46312685185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45956.46312685185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45956.46312685185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45956.46312685185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45956.46312685185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45956.46312685185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45956.46312685185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45956.46312685185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45956.46312685185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45956.46312685185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45956.46312685185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45956.46312685185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45956.46312685185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45956.46312685185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45956.46312685185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45956.46312685185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45956.46312685185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45956.46312685185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45956.46312685185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45956.46312685185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45956.46312685185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45956.46312685185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45956.46312685185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45956.46312685185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45956.46312685185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45956.46312685185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45956.46312685185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45956.46312685185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45956.46312685185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45956.46312685185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45956.46312685185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45956.46312685185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45956.46312685185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45956.46312685185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45956.46312685185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45956.46312685185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45956.46312685185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45956.46312685185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45956.46312685185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45956.46312685185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45956.46312685185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45956.46312685185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45956.46312685185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45956.46312685185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45956.46312685185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45956.46312685185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45956.46312685185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45956.46312685185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45956.46312685185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45956.46312685185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45956.46312685185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45956.46312685185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45956.46312685185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45956.46312685185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45956.46312685185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45956.46312685185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45956.46312685185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45956.46312685185</v>
      </c>
      <c r="H216" s="123"/>
      <c r="I216" s="119" t="str">
        <f>IFERROR(VLOOKUP(D216,DB!A:F,6,0),"")</f>
        <v/>
      </c>
      <c r="J216" s="119" t="str">
        <f>IFERROR(VLOOKUP(D216,DB!A:G,7,0),"")</f>
        <v/>
      </c>
      <c r="K216" s="125"/>
      <c r="L216" s="121" t="str">
        <f>IFERROR(VLOOKUP(D216,DB!A:I,9,0),"")</f>
        <v/>
      </c>
    </row>
    <row r="217" spans="1:12" ht="15" customHeight="1">
      <c r="A217" s="126"/>
      <c r="B217" s="126" t="str">
        <f>IFERROR(VLOOKUP(D217,DB!A:K,11,0),"")</f>
        <v/>
      </c>
      <c r="C217" s="127"/>
      <c r="D217" s="128"/>
      <c r="E217" s="129"/>
      <c r="F217" s="130"/>
      <c r="G217" s="131">
        <f ca="1">IFERROR(NOW()-F217,"")</f>
        <v>45956.46312685185</v>
      </c>
      <c r="H217" s="130"/>
      <c r="I217" s="126" t="str">
        <f>IFERROR(VLOOKUP(D217,DB!A:F,6,0),"")</f>
        <v/>
      </c>
      <c r="J217" s="126" t="str">
        <f>IFERROR(VLOOKUP(D217,DB!A:G,7,0),"")</f>
        <v/>
      </c>
      <c r="K217" s="132"/>
      <c r="L217" s="128" t="str">
        <f>IFERROR(VLOOKUP(D217,DB!A:I,9,0),"")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5" sqref="K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64.631066666661354</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30.274249537033029</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7.8020157407372608</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35492</v>
      </c>
      <c r="E5" s="152" t="s">
        <v>38998</v>
      </c>
      <c r="F5" s="153">
        <v>45956.458796296298</v>
      </c>
      <c r="G5" s="154">
        <f ca="1">IFERROR(NOW()-F5,"")</f>
        <v>4.3305555518600158E-3</v>
      </c>
      <c r="H5" s="153">
        <v>45956.451157407406</v>
      </c>
      <c r="I5" s="152" t="str">
        <f>IFERROR(VLOOKUP(D5,DB!A:F,6,0),"")</f>
        <v>SCECO</v>
      </c>
      <c r="J5" s="152" t="str">
        <f>IFERROR(VLOOKUP(D5,DB!A:G,7,0),"")</f>
        <v>Dead</v>
      </c>
      <c r="K5" s="152" t="s">
        <v>39104</v>
      </c>
      <c r="L5" s="152" t="str">
        <f>IFERROR(VLOOKUP(D5,DB!A:I,9,0),"")</f>
        <v>Latis</v>
      </c>
    </row>
    <row r="6" spans="1:13" ht="15">
      <c r="A6" s="152"/>
      <c r="B6" s="152" t="str">
        <f>IFERROR(VLOOKUP(D6,DB!A:K,11,0),"")</f>
        <v/>
      </c>
      <c r="C6" s="152"/>
      <c r="D6" s="170"/>
      <c r="E6" s="152"/>
      <c r="F6" s="153"/>
      <c r="G6" s="154">
        <f ca="1">IFERROR(NOW()-F6,"")</f>
        <v>45956.46312685185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45956.46312685185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45956.46312685185</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45956.46312685185</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45956.46312685185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45956.46312685185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45956.46312685185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45956.46312685185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45956.46312685185</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45956.46312685185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45956.46312685185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45956.46312685185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45956.46312685185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45956.46312685185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45956.46312685185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45956.46312685185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45956.46312685185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45956.46312685185</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45956.46312685185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45956.46312685185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45956.46312685185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45956.46312685185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45956.46312685185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45956.46312685185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45956.46312685185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45956.46312685185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45956.46312685185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45956.46312685185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45956.46312685185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45956.46312685185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45956.46312685185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45956.46312685185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45956.46312685185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45956.46312685185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45956.46312685185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45956.46312685185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45956.46312685185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45956.46312685185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45956.46312685185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45956.46312685185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45956.46312685185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45956.46312685185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45956.46312685185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45956.46312685185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45956.46312685185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45956.46312685185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45956.46312685185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45956.46312685185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45956.46312685185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45956.46312685185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45956.46312685185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45956.46312685185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45956.46312685185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45956.46312685185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45956.46312685185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45956.46312685185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45956.46312685185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45956.46312685185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45956.46312685185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45956.46312685185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45956.46312685185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45956.46312685185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45956.46312685185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45956.46312685185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45956.46312685185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45956.46312685185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45956.46312685185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45956.46312685185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45956.46312685185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45956.46312685185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45956.46312685185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45956.46312685185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45956.46312685185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45956.46312685185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45956.46312685185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45956.46312685185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45956.46312685185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45956.46312685185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45956.46312685185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45956.46312685185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45956.46312685185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45956.46312685185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45956.46312685185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45956.46312685185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45956.46312685185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45956.46312685185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45956.46312685185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45956.46312685185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45956.46312685185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45956.46312685185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45956.46312685185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45956.46312685185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45956.46312685185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45956.46312685185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45956.46312685185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45956.46312685185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45956.46312685185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45956.46312685185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45956.46312685185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45956.46312685185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45956.46312685185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45956.46312685185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45956.46312685185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45956.46312685185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45956.46312685185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45956.46312685185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45956.46312685185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45956.46312685185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45956.46312685185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45956.46312685185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45956.46312685185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45956.46312685185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45956.46312685185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45956.46312685185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45956.46312685185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45956.46312685185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45956.46312685185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45956.46312685185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45956.46312685185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45956.46312685185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45956.46312685185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45956.46312685185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45956.46312685185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45956.46312685185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45956.46312685185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45956.46312685185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45956.46312685185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45956.46312685185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45956.46312685185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45956.46312685185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45956.46312685185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45956.46312685185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45956.46312685185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45956.46312685185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45956.46312685185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45956.46312685185</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45956.46312685185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45956.46312685185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45956.46312685185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45956.46312685185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45956.46312685185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45956.46312685185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45956.46312685185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45956.46312685185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45956.46312685185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45956.46312685185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45956.46312685185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45956.46312685185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45956.46312685185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45956.46312685185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45956.46312685185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45956.46312685185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45956.46312685185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45956.46312685185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45956.46312685185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45956.46312685185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45956.46312685185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45956.46312685185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45956.46312685185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45956.46312685185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45956.46312685185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45956.46312685185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45956.46312685185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45956.46312685185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45956.46312685185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45956.46312685185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45956.46312685185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45956.46312685185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45956.46312685185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45956.46312685185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45956.46312685185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45956.46312685185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45956.46312685185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45956.46312685185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45956.46312685185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45956.46312685185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45956.46312685185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45956.46312685185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45956.46312685185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45956.46312685185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45956.46312685185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45956.46312685185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45956.46312685185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45956.46312685185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45956.46312685185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45956.46312685185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45956.46312685185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45956.46312685185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45956.46312685185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45956.46312685185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45956.46312685185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45956.46312685185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45956.46312685185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45956.46312685185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45956.46312685185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45956.46312685185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45956.46312685185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45956.46312685185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45956.46312685185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45956.46312685185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45956.46312685185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45956.46312685185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45956.46312685185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45956.46312685185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45956.46312685185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45956.46312685185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45956.46312685185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45956.46312685185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45956.46312685185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45956.46312685185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45956.46312685185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45956.46312685185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45956.46312685185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45956.46312685185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45956.46312685185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45956.46312685185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45956.46312685185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45956.46312685185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45956.46312685185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45956.46312685185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45956.46312685185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45956.46312685185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45956.46312685185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45956.46312685185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45956.46312685185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45956.46312685185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45956.46312685185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45956.46312685185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45956.46312685185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45956.46312685185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45956.46312685185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45956.46312685185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45956.46312685185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45956.46312685185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45956.46312685185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45956.46312685185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45956.46312685185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45956.46312685185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45956.46312685185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45956.46312685185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45956.46312685185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45956.46312685185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45956.46312685185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45956.46312685185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45956.46312685185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45956.46312685185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45956.46312685185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45956.46312685185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45956.46312685185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45956.46312685185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45956.46312685185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45956.46312685185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45956.46312685185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45956.46312685185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45956.46312685185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45956.46312685185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45956.46312685185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45956.46312685185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45956.46312685185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45956.46312685185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45956.46312685185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45956.46312685185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45956.46312685185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45956.46312685185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45956.46312685185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45956.46312685185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45956.46312685185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45956.46312685185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45956.46312685185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45956.46312685185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45956.46312685185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45956.46312685185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45956.46312685185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45956.46312685185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45956.46312685185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45956.46312685185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45956.46312685185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45956.46312685185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45956.46312685185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45956.46312685185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45956.46312685185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45956.46312685185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45956.46312685185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45956.46312685185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45956.46312685185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45956.46312685185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45956.46312685185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45956.46312685185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45956.46312685185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45956.46312685185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45956.46312685185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45956.46312685185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45956.46312685185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45956.46312685185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45956.46312685185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45956.46312685185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45956.46312685185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45956.46312685185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45956.46312685185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45956.46312685185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45956.46312685185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45956.46312685185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45956.46312685185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45956.46312685185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45956.46312685185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45956.46312685185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45956.46312685185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45956.46312685185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45956.46312685185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45956.46312685185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45956.46312685185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45956.46312685185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45956.46312685185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45956.46312685185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45956.46312685185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45956.46312685185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45956.46312685185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45956.46312685185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45956.46312685185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45956.46312685185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45956.46312685185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45956.46312685185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45956.46312685185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45956.46312685185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45956.46312685185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45956.46312685185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45956.46312685185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45956.46312685185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45956.46312685185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45956.46312685185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45956.46312685185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45956.46312685185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45956.46312685185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45956.46312685185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45956.46312685185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45956.46312685185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45956.46312685185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45956.46312685185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45956.46312685185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45956.46312685185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45956.46312685185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45956.46312685185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45956.46312685185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45956.46312685185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45956.46312685185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45956.46312685185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45956.46312685185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45956.46312685185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45956.46312685185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45956.46312685185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45956.46312685185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45956.46312685185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45956.46312685185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45956.46312685185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45956.46312685185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45956.46312685185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45956.46312685185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45956.46312685185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45956.46312685185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45956.46312685185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45956.46312685185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45956.46312685185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45956.46312685185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45956.46312685185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45956.46312685185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45956.46312685185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45956.46312685185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45956.46312685185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45956.46312685185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45956.46312685185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45956.46312685185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45956.46312685185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45956.46312685185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45956.46312685185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45956.46312685185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45956.46312685185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45956.46312685185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45956.46312685185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45956.46312685185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45956.46312685185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45956.46312685185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45956.46312685185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45956.46312685185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45956.46312685185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45956.46312685185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45956.46312685185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45956.46312685185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45956.46312685185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45956.46312685185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45956.46312685185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45956.46312685185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45956.46312685185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45956.46312685185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45956.46312685185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45956.46312685185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45956.46312685185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45956.46312685185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45956.46312685185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45956.46312685185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45956.46312685185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45956.46312685185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45956.46312685185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45956.46312685185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45956.46312685185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45956.46312685185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45956.46312685185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45956.46312685185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45956.46312685185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45956.46312685185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45956.46312685185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45956.46312685185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45956.46312685185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45956.46312685185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45956.46312685185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45956.46312685185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45956.46312685185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45956.46312685185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45956.46312685185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45956.46312685185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45956.46312685185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45956.46312685185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45956.46312685185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45956.46312685185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45956.46312685185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45956.46312685185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45956.46312685185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45956.46312685185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45956.46312685185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45956.46312685185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45956.46312685185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45956.46312685185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45956.46312685185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45956.46312685185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45956.46312685185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45956.46312685185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45956.46312685185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45956.46312685185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45956.46312685185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45956.46312685185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45956.46312685185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45956.46312685185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45956.46312685185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45956.46312685185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45956.46312685185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45956.46312685185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45956.46312685185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45956.46312685185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45956.46312685185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45956.46312685185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45956.46312685185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45956.46312685185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45956.46312685185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45956.46312685185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45956.46312685185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45956.46312685185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45956.46312685185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45956.46312685185</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39105</v>
      </c>
      <c r="B2" s="103" t="str">
        <f>IFERROR(VLOOKUP(D2,DB!A:K,11,0),"")</f>
        <v>R6</v>
      </c>
      <c r="C2" s="105">
        <v>1</v>
      </c>
      <c r="D2" s="103" t="s">
        <v>38564</v>
      </c>
      <c r="E2" s="106" t="s">
        <v>38998</v>
      </c>
      <c r="F2" s="107">
        <v>45956.104409722226</v>
      </c>
      <c r="G2" s="77">
        <f ca="1">IFERROR(NOW()-F2,"-")</f>
        <v>0.35871712962398306</v>
      </c>
      <c r="H2" s="107">
        <v>45956.092986111114</v>
      </c>
      <c r="I2" s="103" t="str">
        <f>IFERROR(VLOOKUP(D2,DB!A:F,6,0),"")</f>
        <v>Generator-SG</v>
      </c>
      <c r="J2" s="102" t="str">
        <f>IFERROR(VLOOKUP(D2,DB!A:G,7,0),"")</f>
        <v>Vandalized</v>
      </c>
      <c r="K2" s="108" t="s">
        <v>39106</v>
      </c>
      <c r="L2" s="109" t="str">
        <f>IFERROR(VLOOKUP(D2,DB!A:I,9,0),"")</f>
        <v>Latis</v>
      </c>
    </row>
    <row r="3" spans="1:16383" ht="31.5" customHeight="1">
      <c r="A3" s="104" t="s">
        <v>39107</v>
      </c>
      <c r="B3" s="103" t="str">
        <f>IFERROR(VLOOKUP(D3,DB!A:K,11,0),"")</f>
        <v>R6</v>
      </c>
      <c r="C3" s="105">
        <v>2</v>
      </c>
      <c r="D3" s="103" t="s">
        <v>33604</v>
      </c>
      <c r="E3" s="106"/>
      <c r="F3" s="107"/>
      <c r="G3" s="77">
        <f ca="1">IFERROR(NOW()-F3,"-")</f>
        <v>45956.46312685185</v>
      </c>
      <c r="H3" s="107">
        <v>45956.430231481485</v>
      </c>
      <c r="I3" s="103" t="str">
        <f>IFERROR(VLOOKUP(D3,DB!A:F,6,0),"")</f>
        <v>SCECO</v>
      </c>
      <c r="J3" s="102" t="str">
        <f>IFERROR(VLOOKUP(D3,DB!A:G,7,0),"")</f>
        <v>Dead</v>
      </c>
      <c r="K3" s="108" t="s">
        <v>39108</v>
      </c>
      <c r="L3" s="109" t="str">
        <f>IFERROR(VLOOKUP(D3,DB!A:I,9,0),"")</f>
        <v>Latis</v>
      </c>
    </row>
    <row r="4" spans="1:16383" ht="31.5" customHeight="1">
      <c r="A4" s="104"/>
      <c r="B4" s="103" t="str">
        <f>IFERROR(VLOOKUP(D4,DB!A:K,11,0),"")</f>
        <v/>
      </c>
      <c r="C4" s="105"/>
      <c r="D4" s="103"/>
      <c r="E4" s="106"/>
      <c r="F4" s="107"/>
      <c r="G4" s="77">
        <f ca="1">IFERROR(NOW()-F4,"-")</f>
        <v>45956.46312685185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45956.46312685185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45956.46312685185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45956.46312685185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45956.46312685185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45956.46312685185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45956.46312685185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45956.46312685185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45956.46312685185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45956.46312685185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45956.46312685185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45956.46312685185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45956.46312685185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45956.46312685185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45956.46312685185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45956.46312685185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45956.46312685185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45956.46312685185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45956.46312685185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45956.46312685185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45956.46312685185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45956.46312685185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45956.46312685185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45956.46312685185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45956.46312685185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45956.46312685185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45956.46312685185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45956.46312685185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45956.46312685185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45956.46312685185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45956.46312685185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45956.46312685185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45956.46312685185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45956.46312685185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45956.46312685185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45956.46312685185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45956.46312685185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45956.46312685185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45956.46312685185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45956.46312685185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45956.46312685185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45956.46312685185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45956.46312685185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45956.46312685185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45956.46312685185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45956.46312685185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45956.46312685185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45956.46312685185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45956.46312685185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45956.46312685185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45956.46312685185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45956.46312685185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45956.46312685185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45956.46312685185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45956.46312685185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45956.46312685185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45956.46312685185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45956.46312685185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45956.46312685185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45956.46312685185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45956.46312685185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45956.46312685185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45956.46312685185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45956.46312685185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45956.46312685185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45956.46312685185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45956.46312685185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45956.46312685185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45956.46312685185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45956.46312685185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45956.46312685185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45956.46312685185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45956.46312685185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45956.46312685185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45956.46312685185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45956.46312685185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45956.46312685185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45956.46312685185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45956.46312685185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45956.46312685185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45956.46312685185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45956.46312685185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45956.46312685185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45956.46312685185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45956.46312685185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45956.46312685185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45956.46312685185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45956.46312685185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45956.46312685185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45956.46312685185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45956.46312685185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45956.46312685185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45956.46312685185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45956.46312685185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45956.46312685185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45956.46312685185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45956.46312685185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45956.46312685185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45956.46312685185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45956.46312685185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45956.46312685185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45956.46312685185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45956.46312685185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45956.46312685185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45956.46312685185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45956.46312685185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45956.46312685185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45956.46312685185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45956.46312685185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45956.46312685185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45956.46312685185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45956.46312685185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45956.46312685185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45956.46312685185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45956.46312685185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45956.46312685185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45956.46312685185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45956.46312685185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45956.46312685185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45956.46312685185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45956.46312685185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45956.46312685185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45956.46312685185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45956.46312685185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45956.46312685185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45956.46312685185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45956.46312685185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45956.46312685185</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2025-10-26T08:06:55Z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